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tables/table1.xml" ContentType="application/vnd.openxmlformats-officedocument.spreadsheetml.tab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xml"/>
  <Override PartName="/xl/charts/chartEx1.xml" ContentType="application/vnd.ms-office.chartex+xml"/>
  <Override PartName="/xl/charts/style12.xml" ContentType="application/vnd.ms-office.chartstyle+xml"/>
  <Override PartName="/xl/charts/colors12.xml" ContentType="application/vnd.ms-office.chartcolorstyle+xml"/>
  <Override PartName="/xl/charts/chartEx2.xml" ContentType="application/vnd.ms-office.chartex+xml"/>
  <Override PartName="/xl/charts/style13.xml" ContentType="application/vnd.ms-office.chartstyle+xml"/>
  <Override PartName="/xl/charts/colors13.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Paperwork\Computer Class Handouts\Excel\"/>
    </mc:Choice>
  </mc:AlternateContent>
  <bookViews>
    <workbookView xWindow="0" yWindow="0" windowWidth="28800" windowHeight="12435"/>
  </bookViews>
  <sheets>
    <sheet name="Introduction" sheetId="14" r:id="rId1"/>
    <sheet name="January Budget for Editing" sheetId="2" r:id="rId2"/>
    <sheet name="January Budget Example" sheetId="3" r:id="rId3"/>
    <sheet name="Sales Tracking" sheetId="7" r:id="rId4"/>
    <sheet name="Temperature Data" sheetId="8" r:id="rId5"/>
    <sheet name="Static Chart" sheetId="11" r:id="rId6"/>
    <sheet name="Dynamic Chart" sheetId="10" r:id="rId7"/>
    <sheet name="Chart from Excel Table" sheetId="13" r:id="rId8"/>
    <sheet name="Pie Chart" sheetId="5" r:id="rId9"/>
    <sheet name="Sorted Bar Chart" sheetId="12" r:id="rId10"/>
    <sheet name="Stock chart" sheetId="9" r:id="rId11"/>
    <sheet name="Stacked Column" sheetId="15" r:id="rId12"/>
    <sheet name="100% Stacked Bar" sheetId="16" r:id="rId13"/>
    <sheet name="Scatter Chart" sheetId="17" r:id="rId14"/>
    <sheet name="Area Chart" sheetId="18" r:id="rId15"/>
    <sheet name="Bubble Chart" sheetId="19" r:id="rId16"/>
    <sheet name="Hierarchy Charts" sheetId="20" r:id="rId17"/>
    <sheet name="Radar Chart" sheetId="21" r:id="rId18"/>
  </sheets>
  <definedNames>
    <definedName name="_xlchart.v1.0" hidden="1">'Hierarchy Charts'!$A$2:$B$10</definedName>
    <definedName name="_xlchart.v1.1" hidden="1">'Hierarchy Charts'!$C$1</definedName>
    <definedName name="_xlchart.v1.2" hidden="1">'Hierarchy Charts'!$C$2:$C$10</definedName>
    <definedName name="_xlchart.v1.3" hidden="1">'Hierarchy Charts'!$A$2:$B$10</definedName>
    <definedName name="_xlchart.v1.4" hidden="1">'Hierarchy Charts'!$C$1</definedName>
    <definedName name="_xlchart.v1.5" hidden="1">'Hierarchy Charts'!$C$2:$C$10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21" l="1"/>
  <c r="N3" i="21"/>
  <c r="N4" i="21"/>
  <c r="J3" i="21"/>
  <c r="K3" i="21"/>
  <c r="L3" i="21"/>
  <c r="M3" i="21"/>
  <c r="J4" i="21"/>
  <c r="K4" i="21"/>
  <c r="L4" i="21"/>
  <c r="M4" i="21"/>
  <c r="K2" i="21"/>
  <c r="L2" i="21"/>
  <c r="M2" i="21"/>
  <c r="J2" i="21"/>
  <c r="E13" i="16" l="1"/>
  <c r="D13" i="16"/>
  <c r="C13" i="16"/>
  <c r="B13" i="16"/>
  <c r="E12" i="16"/>
  <c r="D12" i="16"/>
  <c r="C12" i="16"/>
  <c r="B12" i="16"/>
  <c r="E11" i="16"/>
  <c r="D11" i="16"/>
  <c r="C11" i="16"/>
  <c r="B11" i="16"/>
  <c r="E10" i="16"/>
  <c r="D10" i="16"/>
  <c r="C10" i="16"/>
  <c r="B10" i="16"/>
  <c r="G7" i="15"/>
  <c r="F7" i="15"/>
  <c r="E7" i="15"/>
  <c r="D7" i="15"/>
  <c r="C7" i="15"/>
  <c r="B7" i="15"/>
  <c r="H6" i="15"/>
  <c r="H5" i="15"/>
  <c r="H4" i="15"/>
  <c r="H3" i="15"/>
  <c r="H2" i="15"/>
  <c r="C21" i="12" l="1"/>
  <c r="C22" i="12"/>
  <c r="C23" i="12"/>
  <c r="C24" i="12"/>
  <c r="C25" i="12"/>
  <c r="C26" i="12"/>
  <c r="C27" i="12"/>
  <c r="C28" i="12"/>
  <c r="C29" i="12"/>
  <c r="C20" i="12"/>
  <c r="A22" i="10"/>
  <c r="G25" i="12" l="1"/>
  <c r="G26" i="12"/>
  <c r="G24" i="12"/>
  <c r="F24" i="12"/>
  <c r="F25" i="12"/>
  <c r="G20" i="12"/>
  <c r="G29" i="12"/>
  <c r="G23" i="12"/>
  <c r="F29" i="12"/>
  <c r="F23" i="12"/>
  <c r="G28" i="12"/>
  <c r="G22" i="12"/>
  <c r="F28" i="12"/>
  <c r="F22" i="12"/>
  <c r="G27" i="12"/>
  <c r="G21" i="12"/>
  <c r="F27" i="12"/>
  <c r="F21" i="12"/>
  <c r="F26" i="12"/>
  <c r="F20" i="12"/>
  <c r="C24" i="10"/>
  <c r="C22" i="10"/>
  <c r="G30" i="12" l="1"/>
  <c r="H20" i="12" s="1"/>
  <c r="B22" i="10"/>
  <c r="E22" i="10"/>
  <c r="D22" i="10"/>
  <c r="C7" i="5"/>
  <c r="C6" i="5"/>
  <c r="C5" i="5"/>
  <c r="C4" i="5"/>
  <c r="C3" i="5"/>
  <c r="C2" i="5"/>
  <c r="C13" i="3"/>
  <c r="E13" i="3" s="1"/>
  <c r="B13" i="3"/>
  <c r="E12" i="3"/>
  <c r="D12" i="3"/>
  <c r="E11" i="3"/>
  <c r="D11" i="3"/>
  <c r="E10" i="3"/>
  <c r="D10" i="3"/>
  <c r="E9" i="3"/>
  <c r="D9" i="3"/>
  <c r="E8" i="3"/>
  <c r="D8" i="3"/>
  <c r="E7" i="3"/>
  <c r="D7" i="3"/>
  <c r="E6" i="3"/>
  <c r="D6" i="3"/>
  <c r="E5" i="3"/>
  <c r="D5" i="3"/>
  <c r="E4" i="3"/>
  <c r="D4" i="3"/>
  <c r="E3" i="3"/>
  <c r="D3" i="3"/>
  <c r="E2" i="3"/>
  <c r="D2" i="3"/>
  <c r="C13" i="2"/>
  <c r="B13" i="2"/>
  <c r="E12" i="2"/>
  <c r="D12" i="2"/>
  <c r="E11" i="2"/>
  <c r="D11" i="2"/>
  <c r="E10" i="2"/>
  <c r="D10" i="2"/>
  <c r="E9" i="2"/>
  <c r="D9" i="2"/>
  <c r="E8" i="2"/>
  <c r="D8" i="2"/>
  <c r="E7" i="2"/>
  <c r="D7" i="2"/>
  <c r="E6" i="2"/>
  <c r="D6" i="2"/>
  <c r="E5" i="2"/>
  <c r="D5" i="2"/>
  <c r="E4" i="2"/>
  <c r="D4" i="2"/>
  <c r="E3" i="2"/>
  <c r="D3" i="2"/>
  <c r="E2" i="2"/>
  <c r="D2" i="2"/>
  <c r="H26" i="12" l="1"/>
  <c r="H24" i="12"/>
  <c r="H21" i="12"/>
  <c r="H28" i="12"/>
  <c r="H25" i="12"/>
  <c r="H22" i="12"/>
  <c r="H29" i="12"/>
  <c r="H23" i="12"/>
  <c r="H27" i="12"/>
  <c r="E13" i="2"/>
  <c r="D13" i="2"/>
  <c r="D13" i="3"/>
</calcChain>
</file>

<file path=xl/sharedStrings.xml><?xml version="1.0" encoding="utf-8"?>
<sst xmlns="http://schemas.openxmlformats.org/spreadsheetml/2006/main" count="269" uniqueCount="156">
  <si>
    <t>Category</t>
  </si>
  <si>
    <t>January 2014</t>
  </si>
  <si>
    <t>January 2015</t>
  </si>
  <si>
    <t>Difference</t>
  </si>
  <si>
    <t>% Difference</t>
  </si>
  <si>
    <t>Mortgage/Rent</t>
  </si>
  <si>
    <t>Utilities</t>
  </si>
  <si>
    <t>Savings</t>
  </si>
  <si>
    <t>Credit Cards</t>
  </si>
  <si>
    <t>Groceries</t>
  </si>
  <si>
    <t>Drugstore</t>
  </si>
  <si>
    <t>Gas/Auto</t>
  </si>
  <si>
    <t>Insurance</t>
  </si>
  <si>
    <t>Medical/Dental</t>
  </si>
  <si>
    <t>Entertainment</t>
  </si>
  <si>
    <t>Gifts</t>
  </si>
  <si>
    <t>Total</t>
  </si>
  <si>
    <t xml:space="preserve">ACTIVITY  </t>
  </si>
  <si>
    <t xml:space="preserve">HOURS  </t>
  </si>
  <si>
    <t>PERCENT OF DAY</t>
  </si>
  <si>
    <t xml:space="preserve">Sleep </t>
  </si>
  <si>
    <t xml:space="preserve">School </t>
  </si>
  <si>
    <t xml:space="preserve">Job </t>
  </si>
  <si>
    <t xml:space="preserve">Entertainment </t>
  </si>
  <si>
    <t xml:space="preserve">Meals </t>
  </si>
  <si>
    <t xml:space="preserve">Homework </t>
  </si>
  <si>
    <t>Sales Region</t>
  </si>
  <si>
    <t>Jan</t>
  </si>
  <si>
    <t>Feb</t>
  </si>
  <si>
    <t>Mar</t>
  </si>
  <si>
    <t>Apr</t>
  </si>
  <si>
    <t>May</t>
  </si>
  <si>
    <t>Jun</t>
  </si>
  <si>
    <t>Jul</t>
  </si>
  <si>
    <t>Aug</t>
  </si>
  <si>
    <t>Sep</t>
  </si>
  <si>
    <t>Oct</t>
  </si>
  <si>
    <t>Nov</t>
  </si>
  <si>
    <t>Dec</t>
  </si>
  <si>
    <t>Central</t>
  </si>
  <si>
    <t>Northeast</t>
  </si>
  <si>
    <t>Southeast</t>
  </si>
  <si>
    <t>June</t>
  </si>
  <si>
    <t>Avg High</t>
  </si>
  <si>
    <t>Avg Low</t>
  </si>
  <si>
    <t>High</t>
  </si>
  <si>
    <t>Low</t>
  </si>
  <si>
    <t>Date</t>
  </si>
  <si>
    <t>Open</t>
  </si>
  <si>
    <t>Close</t>
  </si>
  <si>
    <t>Region</t>
  </si>
  <si>
    <t>Qtr 1</t>
  </si>
  <si>
    <t>Qtr 2</t>
  </si>
  <si>
    <t>Qtr 3</t>
  </si>
  <si>
    <t>Qtr 4</t>
  </si>
  <si>
    <t>Midwest</t>
  </si>
  <si>
    <t>Southwest</t>
  </si>
  <si>
    <t>Northwest</t>
  </si>
  <si>
    <t>Profit/Loss</t>
  </si>
  <si>
    <t>P/L by Region:</t>
  </si>
  <si>
    <t>Custom title:</t>
  </si>
  <si>
    <t>Data Preparation Table</t>
  </si>
  <si>
    <t>Scout</t>
  </si>
  <si>
    <t>Sales</t>
  </si>
  <si>
    <t>Brittany</t>
  </si>
  <si>
    <t>Keisha</t>
  </si>
  <si>
    <t>Emily</t>
  </si>
  <si>
    <t>Holly</t>
  </si>
  <si>
    <t>Lizzy</t>
  </si>
  <si>
    <t>Veronica</t>
  </si>
  <si>
    <t>Priti</t>
  </si>
  <si>
    <t>Shay</t>
  </si>
  <si>
    <t>Shondra</t>
  </si>
  <si>
    <t>Dorothy</t>
  </si>
  <si>
    <t>Rank</t>
  </si>
  <si>
    <t>Pct</t>
  </si>
  <si>
    <t>Month</t>
  </si>
  <si>
    <t>Revenue</t>
  </si>
  <si>
    <t>In this workbook, we will illustrate a number of the different charts, which can be  created in Excel. 
In the left column are charts that illustrate different aspects of the charting process, while the right column contains examples of a number of the chart types.</t>
  </si>
  <si>
    <t>January Budget (intro)</t>
  </si>
  <si>
    <t>January Budget Example</t>
  </si>
  <si>
    <t>Sales Tracking (parts of a chart)</t>
  </si>
  <si>
    <t>Temp Data (Up/Down Bars)</t>
  </si>
  <si>
    <t>Static Chart</t>
  </si>
  <si>
    <t>Dynamic Chart</t>
  </si>
  <si>
    <t>Chart from Excel Table</t>
  </si>
  <si>
    <t>Sorted Bar Chart</t>
  </si>
  <si>
    <t>Pie Chart</t>
  </si>
  <si>
    <t>Stock Chart</t>
  </si>
  <si>
    <t>Country</t>
  </si>
  <si>
    <t>January</t>
  </si>
  <si>
    <t>February</t>
  </si>
  <si>
    <t>March</t>
  </si>
  <si>
    <t>April</t>
  </si>
  <si>
    <t>Avg</t>
  </si>
  <si>
    <t>Austria</t>
  </si>
  <si>
    <t>Belgium</t>
  </si>
  <si>
    <t>Denmark</t>
  </si>
  <si>
    <t>Luxembourg</t>
  </si>
  <si>
    <t>Portugal</t>
  </si>
  <si>
    <t>Totals</t>
  </si>
  <si>
    <t>Sales by Product</t>
  </si>
  <si>
    <t>Product</t>
  </si>
  <si>
    <t>Widget</t>
  </si>
  <si>
    <t>Geegaw</t>
  </si>
  <si>
    <t>Whingding</t>
  </si>
  <si>
    <t>Thingamajig</t>
  </si>
  <si>
    <t>Percentages created for data labels</t>
  </si>
  <si>
    <t>Student ID</t>
  </si>
  <si>
    <t>Household Income</t>
  </si>
  <si>
    <t>Final Grade</t>
  </si>
  <si>
    <t>Wildlife Population</t>
  </si>
  <si>
    <t>Bear</t>
  </si>
  <si>
    <t>Elk</t>
  </si>
  <si>
    <t>Wolf</t>
  </si>
  <si>
    <t>Number of Products</t>
  </si>
  <si>
    <t>Percentage of Market Share</t>
  </si>
  <si>
    <t>Cat 1</t>
  </si>
  <si>
    <t>Cat 2</t>
  </si>
  <si>
    <t>Cat 3</t>
  </si>
  <si>
    <t>Cat 4</t>
  </si>
  <si>
    <t>Cat 5</t>
  </si>
  <si>
    <t>Stacked Column Chart</t>
  </si>
  <si>
    <t>100% Stacked Bar Chart</t>
  </si>
  <si>
    <t>Scatter Chart</t>
  </si>
  <si>
    <t>Area Chart</t>
  </si>
  <si>
    <t>Bubble Chart</t>
  </si>
  <si>
    <t>Chart Examples</t>
  </si>
  <si>
    <t>Building and Grounds</t>
  </si>
  <si>
    <t>Landscaping</t>
  </si>
  <si>
    <t>Expenditure</t>
  </si>
  <si>
    <t>Cost</t>
  </si>
  <si>
    <t>Parking Lot Repair</t>
  </si>
  <si>
    <t>Window Cleaning</t>
  </si>
  <si>
    <t>New Carpeting</t>
  </si>
  <si>
    <t>Personnel</t>
  </si>
  <si>
    <t>Payroll</t>
  </si>
  <si>
    <t>Health Insurance</t>
  </si>
  <si>
    <t>Administrative</t>
  </si>
  <si>
    <t>Liabililty Insurance</t>
  </si>
  <si>
    <t>Private Security</t>
  </si>
  <si>
    <t>Facilities Rental</t>
  </si>
  <si>
    <t>Hierarchy Chart Types</t>
  </si>
  <si>
    <t>Chart Instructions</t>
  </si>
  <si>
    <t>Trainer</t>
  </si>
  <si>
    <t>Preparation</t>
  </si>
  <si>
    <t>Mastery</t>
  </si>
  <si>
    <t>Delivery</t>
  </si>
  <si>
    <t>Responsiveness</t>
  </si>
  <si>
    <t>Martin</t>
  </si>
  <si>
    <t>Isabel</t>
  </si>
  <si>
    <t>Ahmad</t>
  </si>
  <si>
    <t>Punctuality</t>
  </si>
  <si>
    <t>Radar Chart</t>
  </si>
  <si>
    <t>*</t>
  </si>
  <si>
    <t>* two approaches to the same problem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</si>
</sst>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quot;$&quot;#,##0.00"/>
    <numFmt numFmtId="166" formatCode="_(* #,##0_);_(* \(#,##0\);_(* &quot;-&quot;??_);_(@_)"/>
    <numFmt numFmtId="167" formatCode="_([$€-2]\ * #,##0_);_([$€-2]\ * \(#,##0\);_([$€-2]\ * &quot;-&quot;??_);_(@_)"/>
    <numFmt numFmtId="168"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theme="0"/>
      <name val="Calibri"/>
      <family val="2"/>
      <scheme val="minor"/>
    </font>
    <font>
      <u/>
      <sz val="11"/>
      <color theme="10"/>
      <name val="Calibri"/>
      <family val="2"/>
      <scheme val="minor"/>
    </font>
    <font>
      <b/>
      <sz val="11"/>
      <color rgb="FF2F2F2F"/>
      <name val="Segoe UI"/>
      <family val="2"/>
    </font>
    <font>
      <sz val="11"/>
      <color rgb="FF2F2F2F"/>
      <name val="Segoe UI"/>
      <family val="2"/>
    </font>
  </fonts>
  <fills count="1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F4F4F4"/>
        <bgColor indexed="64"/>
      </patternFill>
    </fill>
    <fill>
      <patternFill patternType="solid">
        <fgColor rgb="FFFFFFFF"/>
        <bgColor indexed="64"/>
      </patternFill>
    </fill>
    <fill>
      <patternFill patternType="solid">
        <fgColor theme="1"/>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theme="4"/>
      </left>
      <right style="medium">
        <color theme="4"/>
      </right>
      <top style="medium">
        <color theme="4"/>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rgb="FFCCCCCC"/>
      </top>
      <bottom/>
      <diagonal/>
    </border>
    <border>
      <left/>
      <right/>
      <top/>
      <bottom style="medium">
        <color rgb="FFCCCCCC"/>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cellStyleXfs>
  <cellXfs count="98">
    <xf numFmtId="0" fontId="0" fillId="0" borderId="0" xfId="0"/>
    <xf numFmtId="49" fontId="3" fillId="2" borderId="0" xfId="0" applyNumberFormat="1" applyFont="1" applyFill="1" applyAlignment="1">
      <alignment horizontal="center"/>
    </xf>
    <xf numFmtId="0" fontId="4" fillId="0" borderId="0" xfId="0" applyFont="1"/>
    <xf numFmtId="0" fontId="4" fillId="0" borderId="0" xfId="0" applyFont="1" applyAlignment="1">
      <alignment horizontal="center"/>
    </xf>
    <xf numFmtId="0" fontId="4" fillId="0" borderId="0" xfId="0" applyNumberFormat="1" applyFont="1" applyAlignment="1">
      <alignment horizontal="center"/>
    </xf>
    <xf numFmtId="0" fontId="3" fillId="0" borderId="0" xfId="0" applyFont="1" applyAlignment="1">
      <alignment horizontal="right"/>
    </xf>
    <xf numFmtId="0" fontId="3" fillId="2" borderId="1" xfId="0" applyFont="1" applyFill="1" applyBorder="1"/>
    <xf numFmtId="49" fontId="3" fillId="2" borderId="2" xfId="0" applyNumberFormat="1" applyFont="1" applyFill="1" applyBorder="1" applyAlignment="1">
      <alignment horizontal="center"/>
    </xf>
    <xf numFmtId="49" fontId="3" fillId="2" borderId="3" xfId="0" applyNumberFormat="1" applyFont="1" applyFill="1" applyBorder="1" applyAlignment="1">
      <alignment horizontal="center"/>
    </xf>
    <xf numFmtId="0" fontId="4" fillId="0" borderId="4" xfId="0" applyFont="1" applyBorder="1" applyAlignment="1">
      <alignment horizontal="left" indent="1"/>
    </xf>
    <xf numFmtId="44" fontId="4" fillId="0" borderId="4" xfId="0" applyNumberFormat="1" applyFont="1" applyBorder="1" applyAlignment="1">
      <alignment horizontal="center"/>
    </xf>
    <xf numFmtId="9" fontId="4" fillId="0" borderId="4" xfId="0" applyNumberFormat="1" applyFont="1" applyBorder="1" applyAlignment="1">
      <alignment horizontal="center"/>
    </xf>
    <xf numFmtId="0" fontId="4" fillId="0" borderId="5" xfId="0" applyFont="1" applyBorder="1" applyAlignment="1">
      <alignment horizontal="left" indent="1"/>
    </xf>
    <xf numFmtId="44" fontId="4" fillId="0" borderId="5" xfId="0" applyNumberFormat="1" applyFont="1" applyBorder="1" applyAlignment="1">
      <alignment horizontal="center"/>
    </xf>
    <xf numFmtId="9" fontId="4" fillId="0" borderId="5" xfId="0" applyNumberFormat="1" applyFont="1" applyBorder="1" applyAlignment="1">
      <alignment horizontal="center"/>
    </xf>
    <xf numFmtId="0" fontId="3" fillId="0" borderId="6" xfId="0" applyFont="1" applyBorder="1" applyAlignment="1">
      <alignment horizontal="right"/>
    </xf>
    <xf numFmtId="44" fontId="4" fillId="0" borderId="6" xfId="0" applyNumberFormat="1" applyFont="1" applyBorder="1" applyAlignment="1">
      <alignment horizontal="center"/>
    </xf>
    <xf numFmtId="9" fontId="4" fillId="0" borderId="6" xfId="0" applyNumberFormat="1" applyFont="1" applyBorder="1" applyAlignment="1">
      <alignment horizontal="center"/>
    </xf>
    <xf numFmtId="0" fontId="2" fillId="3" borderId="4" xfId="0" applyFont="1" applyFill="1" applyBorder="1"/>
    <xf numFmtId="0" fontId="0" fillId="0" borderId="4" xfId="0" applyBorder="1"/>
    <xf numFmtId="9" fontId="0" fillId="0" borderId="4" xfId="2" applyFont="1" applyBorder="1"/>
    <xf numFmtId="0" fontId="2" fillId="0" borderId="4" xfId="0" applyFont="1" applyBorder="1"/>
    <xf numFmtId="164" fontId="0" fillId="0" borderId="4" xfId="1" applyNumberFormat="1" applyFont="1" applyBorder="1"/>
    <xf numFmtId="0" fontId="2" fillId="4" borderId="4" xfId="0" applyFont="1" applyFill="1" applyBorder="1"/>
    <xf numFmtId="0" fontId="2" fillId="0" borderId="0" xfId="0" applyFont="1"/>
    <xf numFmtId="0" fontId="2" fillId="5" borderId="4" xfId="0" applyFont="1" applyFill="1" applyBorder="1" applyAlignment="1">
      <alignment horizontal="center"/>
    </xf>
    <xf numFmtId="14" fontId="0" fillId="0" borderId="4" xfId="0" applyNumberFormat="1" applyBorder="1"/>
    <xf numFmtId="165" fontId="0" fillId="0" borderId="4" xfId="0" applyNumberFormat="1" applyBorder="1"/>
    <xf numFmtId="0" fontId="0" fillId="6" borderId="4" xfId="0" applyFill="1" applyBorder="1"/>
    <xf numFmtId="0" fontId="0" fillId="7" borderId="4" xfId="0" applyFill="1" applyBorder="1"/>
    <xf numFmtId="0" fontId="0" fillId="8" borderId="4" xfId="0" applyFill="1" applyBorder="1"/>
    <xf numFmtId="0" fontId="0" fillId="9" borderId="4" xfId="0" applyFill="1" applyBorder="1"/>
    <xf numFmtId="166" fontId="0" fillId="0" borderId="0" xfId="3" applyNumberFormat="1" applyFont="1"/>
    <xf numFmtId="0" fontId="0" fillId="3" borderId="7" xfId="0" applyFill="1" applyBorder="1"/>
    <xf numFmtId="0" fontId="0" fillId="11" borderId="0" xfId="0" applyFill="1"/>
    <xf numFmtId="166" fontId="0" fillId="11" borderId="0" xfId="3" applyNumberFormat="1" applyFont="1" applyFill="1"/>
    <xf numFmtId="0" fontId="3" fillId="12" borderId="0" xfId="0" applyFont="1" applyFill="1"/>
    <xf numFmtId="49" fontId="3" fillId="12" borderId="0" xfId="0" applyNumberFormat="1" applyFont="1" applyFill="1" applyAlignment="1">
      <alignment horizontal="center"/>
    </xf>
    <xf numFmtId="0" fontId="4" fillId="12" borderId="0" xfId="0" applyFont="1" applyFill="1" applyAlignment="1">
      <alignment horizontal="left" indent="1"/>
    </xf>
    <xf numFmtId="0" fontId="4" fillId="12" borderId="0" xfId="0" applyFont="1" applyFill="1" applyAlignment="1">
      <alignment horizontal="center"/>
    </xf>
    <xf numFmtId="0" fontId="0" fillId="2" borderId="8" xfId="0" applyFill="1" applyBorder="1"/>
    <xf numFmtId="166" fontId="0" fillId="2" borderId="9" xfId="3" applyNumberFormat="1" applyFont="1" applyFill="1" applyBorder="1"/>
    <xf numFmtId="166" fontId="0" fillId="2" borderId="10" xfId="3" applyNumberFormat="1" applyFont="1" applyFill="1" applyBorder="1"/>
    <xf numFmtId="0" fontId="0" fillId="12" borderId="0" xfId="0" applyFill="1"/>
    <xf numFmtId="9" fontId="0" fillId="12" borderId="0" xfId="2" applyFont="1" applyFill="1"/>
    <xf numFmtId="0" fontId="0" fillId="0" borderId="12" xfId="0" applyFill="1" applyBorder="1"/>
    <xf numFmtId="0" fontId="0" fillId="0" borderId="13" xfId="0" applyFill="1" applyBorder="1"/>
    <xf numFmtId="0" fontId="0" fillId="0" borderId="14" xfId="0" applyFill="1" applyBorder="1"/>
    <xf numFmtId="0" fontId="0" fillId="0" borderId="15" xfId="0" applyFill="1" applyBorder="1"/>
    <xf numFmtId="0" fontId="0" fillId="0" borderId="16" xfId="0" applyFill="1" applyBorder="1"/>
    <xf numFmtId="0" fontId="0" fillId="0" borderId="17" xfId="0" applyFill="1" applyBorder="1"/>
    <xf numFmtId="0" fontId="2" fillId="10" borderId="0" xfId="0" applyFont="1" applyFill="1"/>
    <xf numFmtId="0" fontId="0" fillId="0" borderId="0" xfId="0"/>
    <xf numFmtId="0" fontId="2" fillId="5" borderId="4" xfId="0" applyFont="1" applyFill="1" applyBorder="1"/>
    <xf numFmtId="167" fontId="0" fillId="0" borderId="4" xfId="0" applyNumberFormat="1" applyBorder="1"/>
    <xf numFmtId="167" fontId="0" fillId="0" borderId="0" xfId="0" applyNumberFormat="1"/>
    <xf numFmtId="0" fontId="2" fillId="13" borderId="4" xfId="0" applyFont="1" applyFill="1" applyBorder="1" applyAlignment="1">
      <alignment horizontal="center"/>
    </xf>
    <xf numFmtId="44" fontId="0" fillId="0" borderId="4" xfId="1" applyFont="1" applyBorder="1"/>
    <xf numFmtId="0" fontId="0" fillId="0" borderId="0" xfId="0" applyAlignment="1">
      <alignment horizontal="center"/>
    </xf>
    <xf numFmtId="9" fontId="0" fillId="10" borderId="0" xfId="2" applyFont="1" applyFill="1"/>
    <xf numFmtId="165" fontId="0" fillId="0" borderId="0" xfId="1" applyNumberFormat="1" applyFont="1" applyAlignment="1">
      <alignment horizontal="center"/>
    </xf>
    <xf numFmtId="0" fontId="7" fillId="15" borderId="18" xfId="0" applyFont="1" applyFill="1" applyBorder="1" applyAlignment="1">
      <alignment vertical="center" wrapText="1"/>
    </xf>
    <xf numFmtId="0" fontId="7" fillId="16" borderId="0" xfId="0" applyFont="1" applyFill="1" applyAlignment="1">
      <alignment vertical="center" wrapText="1"/>
    </xf>
    <xf numFmtId="0" fontId="8" fillId="16" borderId="0" xfId="0" applyFont="1" applyFill="1" applyAlignment="1">
      <alignment vertical="center" wrapText="1"/>
    </xf>
    <xf numFmtId="6" fontId="8" fillId="16" borderId="0" xfId="0" applyNumberFormat="1" applyFont="1" applyFill="1" applyAlignment="1">
      <alignment vertical="center" wrapText="1"/>
    </xf>
    <xf numFmtId="9" fontId="8" fillId="16" borderId="0" xfId="0" applyNumberFormat="1" applyFont="1" applyFill="1" applyAlignment="1">
      <alignment vertical="center" wrapText="1"/>
    </xf>
    <xf numFmtId="0" fontId="7" fillId="15" borderId="0" xfId="0" applyFont="1" applyFill="1" applyAlignment="1">
      <alignment vertical="center" wrapText="1"/>
    </xf>
    <xf numFmtId="0" fontId="8" fillId="15" borderId="0" xfId="0" applyFont="1" applyFill="1" applyAlignment="1">
      <alignment vertical="center" wrapText="1"/>
    </xf>
    <xf numFmtId="6" fontId="8" fillId="15" borderId="0" xfId="0" applyNumberFormat="1" applyFont="1" applyFill="1" applyAlignment="1">
      <alignment vertical="center" wrapText="1"/>
    </xf>
    <xf numFmtId="9" fontId="8" fillId="15" borderId="0" xfId="0" applyNumberFormat="1" applyFont="1" applyFill="1" applyAlignment="1">
      <alignment vertical="center" wrapText="1"/>
    </xf>
    <xf numFmtId="0" fontId="7" fillId="16" borderId="19" xfId="0" applyFont="1" applyFill="1" applyBorder="1" applyAlignment="1">
      <alignment vertical="center" wrapText="1"/>
    </xf>
    <xf numFmtId="0" fontId="8" fillId="16" borderId="19" xfId="0" applyFont="1" applyFill="1" applyBorder="1" applyAlignment="1">
      <alignment vertical="center" wrapText="1"/>
    </xf>
    <xf numFmtId="6" fontId="8" fillId="16" borderId="19" xfId="0" applyNumberFormat="1" applyFont="1" applyFill="1" applyBorder="1" applyAlignment="1">
      <alignment vertical="center" wrapText="1"/>
    </xf>
    <xf numFmtId="9" fontId="8" fillId="16" borderId="19" xfId="0" applyNumberFormat="1" applyFont="1" applyFill="1" applyBorder="1" applyAlignment="1">
      <alignment vertical="center" wrapText="1"/>
    </xf>
    <xf numFmtId="0" fontId="0" fillId="17" borderId="0" xfId="0" applyFill="1"/>
    <xf numFmtId="0" fontId="0" fillId="10" borderId="0" xfId="0" applyFill="1"/>
    <xf numFmtId="0" fontId="5" fillId="17" borderId="0" xfId="0" applyFont="1" applyFill="1" applyAlignment="1">
      <alignment vertical="center"/>
    </xf>
    <xf numFmtId="0" fontId="0" fillId="10" borderId="0" xfId="0" applyFill="1"/>
    <xf numFmtId="0" fontId="0" fillId="11" borderId="4" xfId="0" applyFill="1" applyBorder="1"/>
    <xf numFmtId="168" fontId="0" fillId="11" borderId="4" xfId="0" applyNumberFormat="1" applyFill="1" applyBorder="1"/>
    <xf numFmtId="0" fontId="0" fillId="10" borderId="0" xfId="0" applyFill="1" applyAlignment="1">
      <alignment vertical="top" wrapText="1"/>
    </xf>
    <xf numFmtId="0" fontId="6" fillId="10" borderId="0" xfId="4" applyFill="1"/>
    <xf numFmtId="0" fontId="6" fillId="10" borderId="0" xfId="4" applyFill="1" applyBorder="1"/>
    <xf numFmtId="0" fontId="0" fillId="10" borderId="0" xfId="0" applyFill="1"/>
    <xf numFmtId="0" fontId="2" fillId="10" borderId="0" xfId="0" applyFont="1" applyFill="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0" fontId="2" fillId="14" borderId="0" xfId="0" applyFont="1" applyFill="1" applyAlignment="1">
      <alignment horizontal="center"/>
    </xf>
    <xf numFmtId="0" fontId="0" fillId="0" borderId="0" xfId="0" applyAlignment="1">
      <alignment horizontal="center"/>
    </xf>
    <xf numFmtId="0" fontId="6" fillId="14" borderId="20" xfId="4" applyFill="1" applyBorder="1"/>
    <xf numFmtId="0" fontId="6" fillId="14" borderId="21" xfId="4" applyFill="1" applyBorder="1"/>
    <xf numFmtId="0" fontId="6" fillId="14" borderId="22" xfId="4" applyFill="1" applyBorder="1"/>
    <xf numFmtId="0" fontId="6" fillId="14" borderId="23" xfId="4" applyFill="1" applyBorder="1"/>
    <xf numFmtId="0" fontId="6" fillId="14" borderId="24" xfId="4" applyFill="1" applyBorder="1"/>
    <xf numFmtId="0" fontId="6" fillId="14" borderId="25" xfId="4" applyFill="1" applyBorder="1"/>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FFFFCC"/>
      <color rgb="FFFFF2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1" Type="http://schemas.openxmlformats.org/officeDocument/2006/relationships/image" Target="../media/image7.png"/></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6.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Ex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r>
              <a:rPr lang="en-US"/>
              <a:t>Budget Comparison</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'January Budget Example'!$B$1</c:f>
              <c:strCache>
                <c:ptCount val="1"/>
                <c:pt idx="0">
                  <c:v>January 2014</c:v>
                </c:pt>
              </c:strCache>
            </c:strRef>
          </c:tx>
          <c:spPr>
            <a:solidFill>
              <a:schemeClr val="dk1">
                <a:tint val="88500"/>
              </a:schemeClr>
            </a:solidFill>
            <a:ln w="6350" cap="flat" cmpd="sng" algn="ctr">
              <a:solidFill>
                <a:schemeClr val="dk1">
                  <a:shade val="50000"/>
                </a:schemeClr>
              </a:solidFill>
              <a:prstDash val="solid"/>
              <a:round/>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6350" cap="flat" cmpd="sng" algn="ctr">
                      <a:solidFill>
                        <a:schemeClr val="dk1"/>
                      </a:solidFill>
                      <a:prstDash val="solid"/>
                      <a:round/>
                    </a:ln>
                    <a:effectLst/>
                  </c:spPr>
                </c15:leaderLines>
              </c:ext>
            </c:extLst>
          </c:dLbls>
          <c:cat>
            <c:strRef>
              <c:f>'January Budget Example'!$A$2:$A$12</c:f>
              <c:strCache>
                <c:ptCount val="11"/>
                <c:pt idx="0">
                  <c:v>Mortgage/Rent</c:v>
                </c:pt>
                <c:pt idx="1">
                  <c:v>Utilities</c:v>
                </c:pt>
                <c:pt idx="2">
                  <c:v>Savings</c:v>
                </c:pt>
                <c:pt idx="3">
                  <c:v>Credit Cards</c:v>
                </c:pt>
                <c:pt idx="4">
                  <c:v>Groceries</c:v>
                </c:pt>
                <c:pt idx="5">
                  <c:v>Drugstore</c:v>
                </c:pt>
                <c:pt idx="6">
                  <c:v>Gas/Auto</c:v>
                </c:pt>
                <c:pt idx="7">
                  <c:v>Insurance</c:v>
                </c:pt>
                <c:pt idx="8">
                  <c:v>Medical/Dental</c:v>
                </c:pt>
                <c:pt idx="9">
                  <c:v>Entertainment</c:v>
                </c:pt>
                <c:pt idx="10">
                  <c:v>Gifts</c:v>
                </c:pt>
              </c:strCache>
            </c:strRef>
          </c:cat>
          <c:val>
            <c:numRef>
              <c:f>'January Budget Example'!$B$2:$B$12</c:f>
              <c:numCache>
                <c:formatCode>_("$"* #,##0.00_);_("$"* \(#,##0.00\);_("$"* "-"??_);_(@_)</c:formatCode>
                <c:ptCount val="11"/>
                <c:pt idx="0">
                  <c:v>1100</c:v>
                </c:pt>
                <c:pt idx="1">
                  <c:v>300</c:v>
                </c:pt>
                <c:pt idx="2">
                  <c:v>250</c:v>
                </c:pt>
                <c:pt idx="3">
                  <c:v>250</c:v>
                </c:pt>
                <c:pt idx="4">
                  <c:v>250</c:v>
                </c:pt>
                <c:pt idx="5">
                  <c:v>50</c:v>
                </c:pt>
                <c:pt idx="6">
                  <c:v>100</c:v>
                </c:pt>
                <c:pt idx="7">
                  <c:v>100</c:v>
                </c:pt>
                <c:pt idx="8">
                  <c:v>50</c:v>
                </c:pt>
                <c:pt idx="9">
                  <c:v>100</c:v>
                </c:pt>
                <c:pt idx="10">
                  <c:v>25</c:v>
                </c:pt>
              </c:numCache>
            </c:numRef>
          </c:val>
          <c:extLst>
            <c:ext xmlns:c16="http://schemas.microsoft.com/office/drawing/2014/chart" uri="{C3380CC4-5D6E-409C-BE32-E72D297353CC}">
              <c16:uniqueId val="{00000000-ACE4-48BB-BAC1-FCC69A64F4E2}"/>
            </c:ext>
          </c:extLst>
        </c:ser>
        <c:ser>
          <c:idx val="1"/>
          <c:order val="1"/>
          <c:tx>
            <c:strRef>
              <c:f>'January Budget Example'!$C$1</c:f>
              <c:strCache>
                <c:ptCount val="1"/>
                <c:pt idx="0">
                  <c:v>January 2015</c:v>
                </c:pt>
              </c:strCache>
            </c:strRef>
          </c:tx>
          <c:spPr>
            <a:solidFill>
              <a:schemeClr val="dk1">
                <a:tint val="55000"/>
              </a:schemeClr>
            </a:solidFill>
            <a:ln w="6350" cap="flat" cmpd="sng" algn="ctr">
              <a:solidFill>
                <a:schemeClr val="dk1">
                  <a:shade val="50000"/>
                </a:schemeClr>
              </a:solidFill>
              <a:prstDash val="solid"/>
              <a:round/>
            </a:ln>
            <a:effectLst/>
          </c:spPr>
          <c:invertIfNegative val="0"/>
          <c:dPt>
            <c:idx val="4"/>
            <c:invertIfNegative val="0"/>
            <c:bubble3D val="0"/>
            <c:spPr>
              <a:solidFill>
                <a:schemeClr val="dk1">
                  <a:tint val="55000"/>
                </a:schemeClr>
              </a:solidFill>
              <a:ln w="6350" cap="flat" cmpd="sng" algn="ctr">
                <a:solidFill>
                  <a:schemeClr val="dk1">
                    <a:shade val="50000"/>
                  </a:schemeClr>
                </a:solidFill>
                <a:prstDash val="solid"/>
                <a:round/>
              </a:ln>
              <a:effectLst/>
            </c:spPr>
            <c:extLst>
              <c:ext xmlns:c16="http://schemas.microsoft.com/office/drawing/2014/chart" uri="{C3380CC4-5D6E-409C-BE32-E72D297353CC}">
                <c16:uniqueId val="{00000002-ACE4-48BB-BAC1-FCC69A64F4E2}"/>
              </c:ext>
            </c:extLst>
          </c:dPt>
          <c:dLbls>
            <c:numFmt formatCode="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6350" cap="flat" cmpd="sng" algn="ctr">
                      <a:solidFill>
                        <a:schemeClr val="dk1"/>
                      </a:solidFill>
                      <a:prstDash val="solid"/>
                      <a:round/>
                    </a:ln>
                    <a:effectLst/>
                  </c:spPr>
                </c15:leaderLines>
              </c:ext>
            </c:extLst>
          </c:dLbls>
          <c:cat>
            <c:strRef>
              <c:f>'January Budget Example'!$A$2:$A$12</c:f>
              <c:strCache>
                <c:ptCount val="11"/>
                <c:pt idx="0">
                  <c:v>Mortgage/Rent</c:v>
                </c:pt>
                <c:pt idx="1">
                  <c:v>Utilities</c:v>
                </c:pt>
                <c:pt idx="2">
                  <c:v>Savings</c:v>
                </c:pt>
                <c:pt idx="3">
                  <c:v>Credit Cards</c:v>
                </c:pt>
                <c:pt idx="4">
                  <c:v>Groceries</c:v>
                </c:pt>
                <c:pt idx="5">
                  <c:v>Drugstore</c:v>
                </c:pt>
                <c:pt idx="6">
                  <c:v>Gas/Auto</c:v>
                </c:pt>
                <c:pt idx="7">
                  <c:v>Insurance</c:v>
                </c:pt>
                <c:pt idx="8">
                  <c:v>Medical/Dental</c:v>
                </c:pt>
                <c:pt idx="9">
                  <c:v>Entertainment</c:v>
                </c:pt>
                <c:pt idx="10">
                  <c:v>Gifts</c:v>
                </c:pt>
              </c:strCache>
            </c:strRef>
          </c:cat>
          <c:val>
            <c:numRef>
              <c:f>'January Budget Example'!$C$2:$C$12</c:f>
              <c:numCache>
                <c:formatCode>_("$"* #,##0.00_);_("$"* \(#,##0.00\);_("$"* "-"??_);_(@_)</c:formatCode>
                <c:ptCount val="11"/>
                <c:pt idx="0">
                  <c:v>1250</c:v>
                </c:pt>
                <c:pt idx="1">
                  <c:v>280</c:v>
                </c:pt>
                <c:pt idx="2">
                  <c:v>200</c:v>
                </c:pt>
                <c:pt idx="3">
                  <c:v>400</c:v>
                </c:pt>
                <c:pt idx="4">
                  <c:v>250</c:v>
                </c:pt>
                <c:pt idx="5">
                  <c:v>60</c:v>
                </c:pt>
                <c:pt idx="6">
                  <c:v>90</c:v>
                </c:pt>
                <c:pt idx="7">
                  <c:v>110</c:v>
                </c:pt>
                <c:pt idx="8">
                  <c:v>75</c:v>
                </c:pt>
                <c:pt idx="9">
                  <c:v>130</c:v>
                </c:pt>
                <c:pt idx="10">
                  <c:v>10</c:v>
                </c:pt>
              </c:numCache>
            </c:numRef>
          </c:val>
          <c:extLst>
            <c:ext xmlns:c16="http://schemas.microsoft.com/office/drawing/2014/chart" uri="{C3380CC4-5D6E-409C-BE32-E72D297353CC}">
              <c16:uniqueId val="{00000003-ACE4-48BB-BAC1-FCC69A64F4E2}"/>
            </c:ext>
          </c:extLst>
        </c:ser>
        <c:dLbls>
          <c:dLblPos val="outEnd"/>
          <c:showLegendKey val="0"/>
          <c:showVal val="1"/>
          <c:showCatName val="0"/>
          <c:showSerName val="0"/>
          <c:showPercent val="0"/>
          <c:showBubbleSize val="0"/>
        </c:dLbls>
        <c:gapWidth val="30"/>
        <c:axId val="116866448"/>
        <c:axId val="116867008"/>
      </c:barChart>
      <c:catAx>
        <c:axId val="116866448"/>
        <c:scaling>
          <c:orientation val="minMax"/>
        </c:scaling>
        <c:delete val="0"/>
        <c:axPos val="b"/>
        <c:numFmt formatCode="General" sourceLinked="0"/>
        <c:majorTickMark val="none"/>
        <c:minorTickMark val="none"/>
        <c:tickLblPos val="nextTo"/>
        <c:spPr>
          <a:noFill/>
          <a:ln w="6350" cap="flat" cmpd="sng" algn="ctr">
            <a:solidFill>
              <a:schemeClr val="dk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dk1"/>
                </a:solidFill>
                <a:latin typeface="Corbel" panose="020B0503020204020204" pitchFamily="34" charset="0"/>
                <a:ea typeface="+mn-ea"/>
                <a:cs typeface="+mn-cs"/>
              </a:defRPr>
            </a:pPr>
            <a:endParaRPr lang="en-US"/>
          </a:p>
        </c:txPr>
        <c:crossAx val="116867008"/>
        <c:crosses val="autoZero"/>
        <c:auto val="1"/>
        <c:lblAlgn val="ctr"/>
        <c:lblOffset val="100"/>
        <c:noMultiLvlLbl val="0"/>
      </c:catAx>
      <c:valAx>
        <c:axId val="116867008"/>
        <c:scaling>
          <c:orientation val="minMax"/>
          <c:max val="1300"/>
          <c:min val="0"/>
        </c:scaling>
        <c:delete val="1"/>
        <c:axPos val="l"/>
        <c:numFmt formatCode="_(&quot;$&quot;* #,##0_);_(&quot;$&quot;* \(#,##0\);_(&quot;$&quot;* &quot;-&quot;_);_(@_)" sourceLinked="0"/>
        <c:majorTickMark val="out"/>
        <c:minorTickMark val="none"/>
        <c:tickLblPos val="nextTo"/>
        <c:crossAx val="116866448"/>
        <c:crosses val="autoZero"/>
        <c:crossBetween val="between"/>
        <c:minorUnit val="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6350" cap="flat" cmpd="sng" algn="ctr">
      <a:solidFill>
        <a:schemeClr val="dk1">
          <a:tint val="75000"/>
        </a:schemeClr>
      </a:solidFill>
      <a:prstDash val="solid"/>
      <a:round/>
    </a:ln>
    <a:effectLst/>
  </c:spPr>
  <c:txPr>
    <a:bodyPr/>
    <a:lstStyle/>
    <a:p>
      <a:pPr>
        <a:defRPr/>
      </a:pPr>
      <a:endParaRPr lang="en-US"/>
    </a:p>
  </c:txPr>
  <c:printSettings>
    <c:headerFooter/>
    <c:pageMargins b="0.75" l="0.7" r="0.7" t="0.75" header="0.3" footer="0.3"/>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SHLD open/hi/lo/close</a:t>
            </a:r>
          </a:p>
        </c:rich>
      </c:tx>
      <c:layout/>
      <c:overlay val="0"/>
    </c:title>
    <c:autoTitleDeleted val="0"/>
    <c:plotArea>
      <c:layout/>
      <c:stockChart>
        <c:ser>
          <c:idx val="0"/>
          <c:order val="0"/>
          <c:tx>
            <c:strRef>
              <c:f>'Stock chart'!$B$2</c:f>
              <c:strCache>
                <c:ptCount val="1"/>
                <c:pt idx="0">
                  <c:v>Open</c:v>
                </c:pt>
              </c:strCache>
            </c:strRef>
          </c:tx>
          <c:spPr>
            <a:ln w="66675">
              <a:noFill/>
            </a:ln>
          </c:spPr>
          <c:marker>
            <c:symbol val="none"/>
          </c:marker>
          <c:cat>
            <c:numRef>
              <c:f>'Stock chart'!$A$3:$A$25</c:f>
              <c:numCache>
                <c:formatCode>m/d/yyyy</c:formatCode>
                <c:ptCount val="23"/>
                <c:pt idx="0">
                  <c:v>40415</c:v>
                </c:pt>
                <c:pt idx="1">
                  <c:v>40414</c:v>
                </c:pt>
                <c:pt idx="2">
                  <c:v>40413</c:v>
                </c:pt>
                <c:pt idx="3">
                  <c:v>40410</c:v>
                </c:pt>
                <c:pt idx="4">
                  <c:v>40409</c:v>
                </c:pt>
                <c:pt idx="5">
                  <c:v>40408</c:v>
                </c:pt>
                <c:pt idx="6">
                  <c:v>40407</c:v>
                </c:pt>
                <c:pt idx="7">
                  <c:v>40406</c:v>
                </c:pt>
                <c:pt idx="8">
                  <c:v>40403</c:v>
                </c:pt>
                <c:pt idx="9">
                  <c:v>40402</c:v>
                </c:pt>
                <c:pt idx="10">
                  <c:v>40401</c:v>
                </c:pt>
                <c:pt idx="11">
                  <c:v>40400</c:v>
                </c:pt>
                <c:pt idx="12">
                  <c:v>40399</c:v>
                </c:pt>
                <c:pt idx="13">
                  <c:v>40396</c:v>
                </c:pt>
                <c:pt idx="14">
                  <c:v>40395</c:v>
                </c:pt>
                <c:pt idx="15">
                  <c:v>40394</c:v>
                </c:pt>
                <c:pt idx="16">
                  <c:v>40393</c:v>
                </c:pt>
                <c:pt idx="17">
                  <c:v>40392</c:v>
                </c:pt>
                <c:pt idx="18">
                  <c:v>40389</c:v>
                </c:pt>
                <c:pt idx="19">
                  <c:v>40388</c:v>
                </c:pt>
                <c:pt idx="20">
                  <c:v>40387</c:v>
                </c:pt>
                <c:pt idx="21">
                  <c:v>40386</c:v>
                </c:pt>
                <c:pt idx="22">
                  <c:v>40385</c:v>
                </c:pt>
              </c:numCache>
            </c:numRef>
          </c:cat>
          <c:val>
            <c:numRef>
              <c:f>'Stock chart'!$B$3:$B$25</c:f>
              <c:numCache>
                <c:formatCode>"$"#,##0.00</c:formatCode>
                <c:ptCount val="23"/>
                <c:pt idx="0">
                  <c:v>61.17</c:v>
                </c:pt>
                <c:pt idx="1">
                  <c:v>60.68</c:v>
                </c:pt>
                <c:pt idx="2">
                  <c:v>62.04</c:v>
                </c:pt>
                <c:pt idx="3">
                  <c:v>60.8</c:v>
                </c:pt>
                <c:pt idx="4">
                  <c:v>66.8</c:v>
                </c:pt>
                <c:pt idx="5">
                  <c:v>66.17</c:v>
                </c:pt>
                <c:pt idx="6">
                  <c:v>67</c:v>
                </c:pt>
                <c:pt idx="7">
                  <c:v>66.2</c:v>
                </c:pt>
                <c:pt idx="8">
                  <c:v>67.430000000000007</c:v>
                </c:pt>
                <c:pt idx="9">
                  <c:v>68</c:v>
                </c:pt>
                <c:pt idx="10">
                  <c:v>70.180000000000007</c:v>
                </c:pt>
                <c:pt idx="11">
                  <c:v>72.930000000000007</c:v>
                </c:pt>
                <c:pt idx="12">
                  <c:v>73.239999999999995</c:v>
                </c:pt>
                <c:pt idx="13">
                  <c:v>71.03</c:v>
                </c:pt>
                <c:pt idx="14">
                  <c:v>71.36</c:v>
                </c:pt>
                <c:pt idx="15">
                  <c:v>72.05</c:v>
                </c:pt>
                <c:pt idx="16">
                  <c:v>73.61</c:v>
                </c:pt>
                <c:pt idx="17">
                  <c:v>72.09</c:v>
                </c:pt>
                <c:pt idx="18">
                  <c:v>67.37</c:v>
                </c:pt>
                <c:pt idx="19">
                  <c:v>69.38</c:v>
                </c:pt>
                <c:pt idx="20">
                  <c:v>70.77</c:v>
                </c:pt>
                <c:pt idx="21">
                  <c:v>71.53</c:v>
                </c:pt>
                <c:pt idx="22">
                  <c:v>67.73</c:v>
                </c:pt>
              </c:numCache>
            </c:numRef>
          </c:val>
          <c:smooth val="0"/>
          <c:extLst>
            <c:ext xmlns:c16="http://schemas.microsoft.com/office/drawing/2014/chart" uri="{C3380CC4-5D6E-409C-BE32-E72D297353CC}">
              <c16:uniqueId val="{00000000-C1E5-4011-B486-CDE328BAA9E4}"/>
            </c:ext>
          </c:extLst>
        </c:ser>
        <c:ser>
          <c:idx val="1"/>
          <c:order val="1"/>
          <c:tx>
            <c:strRef>
              <c:f>'Stock chart'!$C$2</c:f>
              <c:strCache>
                <c:ptCount val="1"/>
                <c:pt idx="0">
                  <c:v>High</c:v>
                </c:pt>
              </c:strCache>
            </c:strRef>
          </c:tx>
          <c:spPr>
            <a:ln w="66675">
              <a:noFill/>
            </a:ln>
          </c:spPr>
          <c:marker>
            <c:symbol val="none"/>
          </c:marker>
          <c:cat>
            <c:numRef>
              <c:f>'Stock chart'!$A$3:$A$25</c:f>
              <c:numCache>
                <c:formatCode>m/d/yyyy</c:formatCode>
                <c:ptCount val="23"/>
                <c:pt idx="0">
                  <c:v>40415</c:v>
                </c:pt>
                <c:pt idx="1">
                  <c:v>40414</c:v>
                </c:pt>
                <c:pt idx="2">
                  <c:v>40413</c:v>
                </c:pt>
                <c:pt idx="3">
                  <c:v>40410</c:v>
                </c:pt>
                <c:pt idx="4">
                  <c:v>40409</c:v>
                </c:pt>
                <c:pt idx="5">
                  <c:v>40408</c:v>
                </c:pt>
                <c:pt idx="6">
                  <c:v>40407</c:v>
                </c:pt>
                <c:pt idx="7">
                  <c:v>40406</c:v>
                </c:pt>
                <c:pt idx="8">
                  <c:v>40403</c:v>
                </c:pt>
                <c:pt idx="9">
                  <c:v>40402</c:v>
                </c:pt>
                <c:pt idx="10">
                  <c:v>40401</c:v>
                </c:pt>
                <c:pt idx="11">
                  <c:v>40400</c:v>
                </c:pt>
                <c:pt idx="12">
                  <c:v>40399</c:v>
                </c:pt>
                <c:pt idx="13">
                  <c:v>40396</c:v>
                </c:pt>
                <c:pt idx="14">
                  <c:v>40395</c:v>
                </c:pt>
                <c:pt idx="15">
                  <c:v>40394</c:v>
                </c:pt>
                <c:pt idx="16">
                  <c:v>40393</c:v>
                </c:pt>
                <c:pt idx="17">
                  <c:v>40392</c:v>
                </c:pt>
                <c:pt idx="18">
                  <c:v>40389</c:v>
                </c:pt>
                <c:pt idx="19">
                  <c:v>40388</c:v>
                </c:pt>
                <c:pt idx="20">
                  <c:v>40387</c:v>
                </c:pt>
                <c:pt idx="21">
                  <c:v>40386</c:v>
                </c:pt>
                <c:pt idx="22">
                  <c:v>40385</c:v>
                </c:pt>
              </c:numCache>
            </c:numRef>
          </c:cat>
          <c:val>
            <c:numRef>
              <c:f>'Stock chart'!$C$3:$C$25</c:f>
              <c:numCache>
                <c:formatCode>"$"#,##0.00</c:formatCode>
                <c:ptCount val="23"/>
                <c:pt idx="0">
                  <c:v>65.25</c:v>
                </c:pt>
                <c:pt idx="1">
                  <c:v>61.85</c:v>
                </c:pt>
                <c:pt idx="2">
                  <c:v>62.264000000000003</c:v>
                </c:pt>
                <c:pt idx="3">
                  <c:v>61.85</c:v>
                </c:pt>
                <c:pt idx="4">
                  <c:v>66.8</c:v>
                </c:pt>
                <c:pt idx="5">
                  <c:v>68.2</c:v>
                </c:pt>
                <c:pt idx="6">
                  <c:v>68.069999999999993</c:v>
                </c:pt>
                <c:pt idx="7">
                  <c:v>67.12</c:v>
                </c:pt>
                <c:pt idx="8">
                  <c:v>67.75</c:v>
                </c:pt>
                <c:pt idx="9">
                  <c:v>68.06</c:v>
                </c:pt>
                <c:pt idx="10">
                  <c:v>70.64</c:v>
                </c:pt>
                <c:pt idx="11">
                  <c:v>72.98</c:v>
                </c:pt>
                <c:pt idx="12">
                  <c:v>74.569999999999993</c:v>
                </c:pt>
                <c:pt idx="13">
                  <c:v>73.34</c:v>
                </c:pt>
                <c:pt idx="14">
                  <c:v>72.209999999999994</c:v>
                </c:pt>
                <c:pt idx="15">
                  <c:v>72.959999999999994</c:v>
                </c:pt>
                <c:pt idx="16">
                  <c:v>73.94</c:v>
                </c:pt>
                <c:pt idx="17">
                  <c:v>75.319999999999993</c:v>
                </c:pt>
                <c:pt idx="18">
                  <c:v>71.64</c:v>
                </c:pt>
                <c:pt idx="19">
                  <c:v>70.13</c:v>
                </c:pt>
                <c:pt idx="20">
                  <c:v>71.979900000000001</c:v>
                </c:pt>
                <c:pt idx="21">
                  <c:v>71.7</c:v>
                </c:pt>
                <c:pt idx="22">
                  <c:v>70.27</c:v>
                </c:pt>
              </c:numCache>
            </c:numRef>
          </c:val>
          <c:smooth val="0"/>
          <c:extLst>
            <c:ext xmlns:c16="http://schemas.microsoft.com/office/drawing/2014/chart" uri="{C3380CC4-5D6E-409C-BE32-E72D297353CC}">
              <c16:uniqueId val="{00000001-C1E5-4011-B486-CDE328BAA9E4}"/>
            </c:ext>
          </c:extLst>
        </c:ser>
        <c:ser>
          <c:idx val="2"/>
          <c:order val="2"/>
          <c:tx>
            <c:strRef>
              <c:f>'Stock chart'!$D$2</c:f>
              <c:strCache>
                <c:ptCount val="1"/>
                <c:pt idx="0">
                  <c:v>Low</c:v>
                </c:pt>
              </c:strCache>
            </c:strRef>
          </c:tx>
          <c:spPr>
            <a:ln w="66675">
              <a:noFill/>
            </a:ln>
          </c:spPr>
          <c:marker>
            <c:symbol val="none"/>
          </c:marker>
          <c:cat>
            <c:numRef>
              <c:f>'Stock chart'!$A$3:$A$25</c:f>
              <c:numCache>
                <c:formatCode>m/d/yyyy</c:formatCode>
                <c:ptCount val="23"/>
                <c:pt idx="0">
                  <c:v>40415</c:v>
                </c:pt>
                <c:pt idx="1">
                  <c:v>40414</c:v>
                </c:pt>
                <c:pt idx="2">
                  <c:v>40413</c:v>
                </c:pt>
                <c:pt idx="3">
                  <c:v>40410</c:v>
                </c:pt>
                <c:pt idx="4">
                  <c:v>40409</c:v>
                </c:pt>
                <c:pt idx="5">
                  <c:v>40408</c:v>
                </c:pt>
                <c:pt idx="6">
                  <c:v>40407</c:v>
                </c:pt>
                <c:pt idx="7">
                  <c:v>40406</c:v>
                </c:pt>
                <c:pt idx="8">
                  <c:v>40403</c:v>
                </c:pt>
                <c:pt idx="9">
                  <c:v>40402</c:v>
                </c:pt>
                <c:pt idx="10">
                  <c:v>40401</c:v>
                </c:pt>
                <c:pt idx="11">
                  <c:v>40400</c:v>
                </c:pt>
                <c:pt idx="12">
                  <c:v>40399</c:v>
                </c:pt>
                <c:pt idx="13">
                  <c:v>40396</c:v>
                </c:pt>
                <c:pt idx="14">
                  <c:v>40395</c:v>
                </c:pt>
                <c:pt idx="15">
                  <c:v>40394</c:v>
                </c:pt>
                <c:pt idx="16">
                  <c:v>40393</c:v>
                </c:pt>
                <c:pt idx="17">
                  <c:v>40392</c:v>
                </c:pt>
                <c:pt idx="18">
                  <c:v>40389</c:v>
                </c:pt>
                <c:pt idx="19">
                  <c:v>40388</c:v>
                </c:pt>
                <c:pt idx="20">
                  <c:v>40387</c:v>
                </c:pt>
                <c:pt idx="21">
                  <c:v>40386</c:v>
                </c:pt>
                <c:pt idx="22">
                  <c:v>40385</c:v>
                </c:pt>
              </c:numCache>
            </c:numRef>
          </c:cat>
          <c:val>
            <c:numRef>
              <c:f>'Stock chart'!$D$3:$D$25</c:f>
              <c:numCache>
                <c:formatCode>"$"#,##0.00</c:formatCode>
                <c:ptCount val="23"/>
                <c:pt idx="0">
                  <c:v>61.13</c:v>
                </c:pt>
                <c:pt idx="1">
                  <c:v>60.12</c:v>
                </c:pt>
                <c:pt idx="2">
                  <c:v>60.72</c:v>
                </c:pt>
                <c:pt idx="3">
                  <c:v>60.53</c:v>
                </c:pt>
                <c:pt idx="4">
                  <c:v>61.02</c:v>
                </c:pt>
                <c:pt idx="5">
                  <c:v>65.430000000000007</c:v>
                </c:pt>
                <c:pt idx="6">
                  <c:v>65.92</c:v>
                </c:pt>
                <c:pt idx="7">
                  <c:v>65.853499999999997</c:v>
                </c:pt>
                <c:pt idx="8">
                  <c:v>66.53</c:v>
                </c:pt>
                <c:pt idx="9">
                  <c:v>67.2</c:v>
                </c:pt>
                <c:pt idx="10">
                  <c:v>69.040000000000006</c:v>
                </c:pt>
                <c:pt idx="11">
                  <c:v>71.16</c:v>
                </c:pt>
                <c:pt idx="12">
                  <c:v>73.239999999999995</c:v>
                </c:pt>
                <c:pt idx="13">
                  <c:v>70.19</c:v>
                </c:pt>
                <c:pt idx="14">
                  <c:v>70.05</c:v>
                </c:pt>
                <c:pt idx="15">
                  <c:v>71.63</c:v>
                </c:pt>
                <c:pt idx="16">
                  <c:v>71.650400000000005</c:v>
                </c:pt>
                <c:pt idx="17">
                  <c:v>71.180000000000007</c:v>
                </c:pt>
                <c:pt idx="18">
                  <c:v>66.819999999999993</c:v>
                </c:pt>
                <c:pt idx="19">
                  <c:v>66.75</c:v>
                </c:pt>
                <c:pt idx="20">
                  <c:v>68.86</c:v>
                </c:pt>
                <c:pt idx="21">
                  <c:v>70.330100000000002</c:v>
                </c:pt>
                <c:pt idx="22">
                  <c:v>66.83</c:v>
                </c:pt>
              </c:numCache>
            </c:numRef>
          </c:val>
          <c:smooth val="0"/>
          <c:extLst>
            <c:ext xmlns:c16="http://schemas.microsoft.com/office/drawing/2014/chart" uri="{C3380CC4-5D6E-409C-BE32-E72D297353CC}">
              <c16:uniqueId val="{00000002-C1E5-4011-B486-CDE328BAA9E4}"/>
            </c:ext>
          </c:extLst>
        </c:ser>
        <c:ser>
          <c:idx val="3"/>
          <c:order val="3"/>
          <c:tx>
            <c:strRef>
              <c:f>'Stock chart'!$E$2</c:f>
              <c:strCache>
                <c:ptCount val="1"/>
                <c:pt idx="0">
                  <c:v>Close</c:v>
                </c:pt>
              </c:strCache>
            </c:strRef>
          </c:tx>
          <c:spPr>
            <a:ln w="66675">
              <a:noFill/>
            </a:ln>
          </c:spPr>
          <c:marker>
            <c:symbol val="none"/>
          </c:marker>
          <c:cat>
            <c:numRef>
              <c:f>'Stock chart'!$A$3:$A$25</c:f>
              <c:numCache>
                <c:formatCode>m/d/yyyy</c:formatCode>
                <c:ptCount val="23"/>
                <c:pt idx="0">
                  <c:v>40415</c:v>
                </c:pt>
                <c:pt idx="1">
                  <c:v>40414</c:v>
                </c:pt>
                <c:pt idx="2">
                  <c:v>40413</c:v>
                </c:pt>
                <c:pt idx="3">
                  <c:v>40410</c:v>
                </c:pt>
                <c:pt idx="4">
                  <c:v>40409</c:v>
                </c:pt>
                <c:pt idx="5">
                  <c:v>40408</c:v>
                </c:pt>
                <c:pt idx="6">
                  <c:v>40407</c:v>
                </c:pt>
                <c:pt idx="7">
                  <c:v>40406</c:v>
                </c:pt>
                <c:pt idx="8">
                  <c:v>40403</c:v>
                </c:pt>
                <c:pt idx="9">
                  <c:v>40402</c:v>
                </c:pt>
                <c:pt idx="10">
                  <c:v>40401</c:v>
                </c:pt>
                <c:pt idx="11">
                  <c:v>40400</c:v>
                </c:pt>
                <c:pt idx="12">
                  <c:v>40399</c:v>
                </c:pt>
                <c:pt idx="13">
                  <c:v>40396</c:v>
                </c:pt>
                <c:pt idx="14">
                  <c:v>40395</c:v>
                </c:pt>
                <c:pt idx="15">
                  <c:v>40394</c:v>
                </c:pt>
                <c:pt idx="16">
                  <c:v>40393</c:v>
                </c:pt>
                <c:pt idx="17">
                  <c:v>40392</c:v>
                </c:pt>
                <c:pt idx="18">
                  <c:v>40389</c:v>
                </c:pt>
                <c:pt idx="19">
                  <c:v>40388</c:v>
                </c:pt>
                <c:pt idx="20">
                  <c:v>40387</c:v>
                </c:pt>
                <c:pt idx="21">
                  <c:v>40386</c:v>
                </c:pt>
                <c:pt idx="22">
                  <c:v>40385</c:v>
                </c:pt>
              </c:numCache>
            </c:numRef>
          </c:cat>
          <c:val>
            <c:numRef>
              <c:f>'Stock chart'!$E$3:$E$25</c:f>
              <c:numCache>
                <c:formatCode>"$"#,##0.00</c:formatCode>
                <c:ptCount val="23"/>
                <c:pt idx="0">
                  <c:v>64.849999999999994</c:v>
                </c:pt>
                <c:pt idx="1">
                  <c:v>61.79</c:v>
                </c:pt>
                <c:pt idx="2">
                  <c:v>61.61</c:v>
                </c:pt>
                <c:pt idx="3">
                  <c:v>61.59</c:v>
                </c:pt>
                <c:pt idx="4">
                  <c:v>61.033999999999999</c:v>
                </c:pt>
                <c:pt idx="5">
                  <c:v>67.25</c:v>
                </c:pt>
                <c:pt idx="6">
                  <c:v>66.61</c:v>
                </c:pt>
                <c:pt idx="7">
                  <c:v>66.23</c:v>
                </c:pt>
                <c:pt idx="8">
                  <c:v>66.55</c:v>
                </c:pt>
                <c:pt idx="9">
                  <c:v>67.3</c:v>
                </c:pt>
                <c:pt idx="10">
                  <c:v>69.239999999999995</c:v>
                </c:pt>
                <c:pt idx="11">
                  <c:v>71.94</c:v>
                </c:pt>
                <c:pt idx="12">
                  <c:v>73.94</c:v>
                </c:pt>
                <c:pt idx="13">
                  <c:v>73.23</c:v>
                </c:pt>
                <c:pt idx="14">
                  <c:v>72.17</c:v>
                </c:pt>
                <c:pt idx="15">
                  <c:v>72.099999999999994</c:v>
                </c:pt>
                <c:pt idx="16">
                  <c:v>71.88</c:v>
                </c:pt>
                <c:pt idx="17">
                  <c:v>73.86</c:v>
                </c:pt>
                <c:pt idx="18">
                  <c:v>71</c:v>
                </c:pt>
                <c:pt idx="19">
                  <c:v>68.78</c:v>
                </c:pt>
                <c:pt idx="20">
                  <c:v>68.98</c:v>
                </c:pt>
                <c:pt idx="21">
                  <c:v>70.78</c:v>
                </c:pt>
                <c:pt idx="22">
                  <c:v>70.239999999999995</c:v>
                </c:pt>
              </c:numCache>
            </c:numRef>
          </c:val>
          <c:smooth val="0"/>
          <c:extLst>
            <c:ext xmlns:c16="http://schemas.microsoft.com/office/drawing/2014/chart" uri="{C3380CC4-5D6E-409C-BE32-E72D297353CC}">
              <c16:uniqueId val="{00000003-C1E5-4011-B486-CDE328BAA9E4}"/>
            </c:ext>
          </c:extLst>
        </c:ser>
        <c:dLbls>
          <c:showLegendKey val="0"/>
          <c:showVal val="0"/>
          <c:showCatName val="0"/>
          <c:showSerName val="0"/>
          <c:showPercent val="0"/>
          <c:showBubbleSize val="0"/>
        </c:dLbls>
        <c:hiLowLines/>
        <c:upDownBars>
          <c:gapWidth val="150"/>
          <c:upBars/>
          <c:downBars/>
        </c:upDownBars>
        <c:axId val="278767024"/>
        <c:axId val="278767584"/>
      </c:stockChart>
      <c:dateAx>
        <c:axId val="278767024"/>
        <c:scaling>
          <c:orientation val="minMax"/>
        </c:scaling>
        <c:delete val="0"/>
        <c:axPos val="b"/>
        <c:numFmt formatCode="m/d/yyyy" sourceLinked="1"/>
        <c:majorTickMark val="none"/>
        <c:minorTickMark val="none"/>
        <c:tickLblPos val="nextTo"/>
        <c:crossAx val="278767584"/>
        <c:crosses val="autoZero"/>
        <c:auto val="1"/>
        <c:lblOffset val="100"/>
        <c:baseTimeUnit val="days"/>
      </c:dateAx>
      <c:valAx>
        <c:axId val="278767584"/>
        <c:scaling>
          <c:orientation val="minMax"/>
          <c:max val="80"/>
          <c:min val="60"/>
        </c:scaling>
        <c:delete val="0"/>
        <c:axPos val="l"/>
        <c:majorGridlines/>
        <c:numFmt formatCode="&quot;$&quot;#,##0.00" sourceLinked="1"/>
        <c:majorTickMark val="none"/>
        <c:minorTickMark val="none"/>
        <c:tickLblPos val="nextTo"/>
        <c:crossAx val="278767024"/>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SHLD hi/lo/close</a:t>
            </a:r>
          </a:p>
        </c:rich>
      </c:tx>
      <c:layout/>
      <c:overlay val="0"/>
    </c:title>
    <c:autoTitleDeleted val="0"/>
    <c:plotArea>
      <c:layout/>
      <c:stockChart>
        <c:ser>
          <c:idx val="0"/>
          <c:order val="0"/>
          <c:tx>
            <c:strRef>
              <c:f>'Stock chart'!$B$30</c:f>
              <c:strCache>
                <c:ptCount val="1"/>
                <c:pt idx="0">
                  <c:v>High</c:v>
                </c:pt>
              </c:strCache>
            </c:strRef>
          </c:tx>
          <c:spPr>
            <a:ln w="28575">
              <a:noFill/>
            </a:ln>
          </c:spPr>
          <c:marker>
            <c:symbol val="none"/>
          </c:marker>
          <c:cat>
            <c:numRef>
              <c:f>'Stock chart'!$A$31:$A$53</c:f>
              <c:numCache>
                <c:formatCode>m/d/yyyy</c:formatCode>
                <c:ptCount val="23"/>
                <c:pt idx="0">
                  <c:v>40415</c:v>
                </c:pt>
                <c:pt idx="1">
                  <c:v>40414</c:v>
                </c:pt>
                <c:pt idx="2">
                  <c:v>40413</c:v>
                </c:pt>
                <c:pt idx="3">
                  <c:v>40410</c:v>
                </c:pt>
                <c:pt idx="4">
                  <c:v>40409</c:v>
                </c:pt>
                <c:pt idx="5">
                  <c:v>40408</c:v>
                </c:pt>
                <c:pt idx="6">
                  <c:v>40407</c:v>
                </c:pt>
                <c:pt idx="7">
                  <c:v>40406</c:v>
                </c:pt>
                <c:pt idx="8">
                  <c:v>40403</c:v>
                </c:pt>
                <c:pt idx="9">
                  <c:v>40402</c:v>
                </c:pt>
                <c:pt idx="10">
                  <c:v>40401</c:v>
                </c:pt>
                <c:pt idx="11">
                  <c:v>40400</c:v>
                </c:pt>
                <c:pt idx="12">
                  <c:v>40399</c:v>
                </c:pt>
                <c:pt idx="13">
                  <c:v>40396</c:v>
                </c:pt>
                <c:pt idx="14">
                  <c:v>40395</c:v>
                </c:pt>
                <c:pt idx="15">
                  <c:v>40394</c:v>
                </c:pt>
                <c:pt idx="16">
                  <c:v>40393</c:v>
                </c:pt>
                <c:pt idx="17">
                  <c:v>40392</c:v>
                </c:pt>
                <c:pt idx="18">
                  <c:v>40389</c:v>
                </c:pt>
                <c:pt idx="19">
                  <c:v>40388</c:v>
                </c:pt>
                <c:pt idx="20">
                  <c:v>40387</c:v>
                </c:pt>
                <c:pt idx="21">
                  <c:v>40386</c:v>
                </c:pt>
                <c:pt idx="22">
                  <c:v>40385</c:v>
                </c:pt>
              </c:numCache>
            </c:numRef>
          </c:cat>
          <c:val>
            <c:numRef>
              <c:f>'Stock chart'!$B$31:$B$53</c:f>
              <c:numCache>
                <c:formatCode>"$"#,##0.00</c:formatCode>
                <c:ptCount val="23"/>
                <c:pt idx="0">
                  <c:v>65.25</c:v>
                </c:pt>
                <c:pt idx="1">
                  <c:v>61.85</c:v>
                </c:pt>
                <c:pt idx="2">
                  <c:v>62.264000000000003</c:v>
                </c:pt>
                <c:pt idx="3">
                  <c:v>61.85</c:v>
                </c:pt>
                <c:pt idx="4">
                  <c:v>66.8</c:v>
                </c:pt>
                <c:pt idx="5">
                  <c:v>68.2</c:v>
                </c:pt>
                <c:pt idx="6">
                  <c:v>68.069999999999993</c:v>
                </c:pt>
                <c:pt idx="7">
                  <c:v>67.12</c:v>
                </c:pt>
                <c:pt idx="8">
                  <c:v>67.75</c:v>
                </c:pt>
                <c:pt idx="9">
                  <c:v>68.06</c:v>
                </c:pt>
                <c:pt idx="10">
                  <c:v>70.64</c:v>
                </c:pt>
                <c:pt idx="11">
                  <c:v>72.98</c:v>
                </c:pt>
                <c:pt idx="12">
                  <c:v>74.569999999999993</c:v>
                </c:pt>
                <c:pt idx="13">
                  <c:v>73.34</c:v>
                </c:pt>
                <c:pt idx="14">
                  <c:v>72.209999999999994</c:v>
                </c:pt>
                <c:pt idx="15">
                  <c:v>72.959999999999994</c:v>
                </c:pt>
                <c:pt idx="16">
                  <c:v>73.94</c:v>
                </c:pt>
                <c:pt idx="17">
                  <c:v>75.319999999999993</c:v>
                </c:pt>
                <c:pt idx="18">
                  <c:v>71.64</c:v>
                </c:pt>
                <c:pt idx="19">
                  <c:v>70.13</c:v>
                </c:pt>
                <c:pt idx="20">
                  <c:v>71.979900000000001</c:v>
                </c:pt>
                <c:pt idx="21">
                  <c:v>71.7</c:v>
                </c:pt>
                <c:pt idx="22">
                  <c:v>70.27</c:v>
                </c:pt>
              </c:numCache>
            </c:numRef>
          </c:val>
          <c:smooth val="0"/>
          <c:extLst>
            <c:ext xmlns:c16="http://schemas.microsoft.com/office/drawing/2014/chart" uri="{C3380CC4-5D6E-409C-BE32-E72D297353CC}">
              <c16:uniqueId val="{00000000-C272-4003-8522-D1635C0F0885}"/>
            </c:ext>
          </c:extLst>
        </c:ser>
        <c:ser>
          <c:idx val="1"/>
          <c:order val="1"/>
          <c:tx>
            <c:strRef>
              <c:f>'Stock chart'!$C$30</c:f>
              <c:strCache>
                <c:ptCount val="1"/>
                <c:pt idx="0">
                  <c:v>Low</c:v>
                </c:pt>
              </c:strCache>
            </c:strRef>
          </c:tx>
          <c:spPr>
            <a:ln w="28575">
              <a:noFill/>
            </a:ln>
          </c:spPr>
          <c:marker>
            <c:symbol val="none"/>
          </c:marker>
          <c:cat>
            <c:numRef>
              <c:f>'Stock chart'!$A$31:$A$53</c:f>
              <c:numCache>
                <c:formatCode>m/d/yyyy</c:formatCode>
                <c:ptCount val="23"/>
                <c:pt idx="0">
                  <c:v>40415</c:v>
                </c:pt>
                <c:pt idx="1">
                  <c:v>40414</c:v>
                </c:pt>
                <c:pt idx="2">
                  <c:v>40413</c:v>
                </c:pt>
                <c:pt idx="3">
                  <c:v>40410</c:v>
                </c:pt>
                <c:pt idx="4">
                  <c:v>40409</c:v>
                </c:pt>
                <c:pt idx="5">
                  <c:v>40408</c:v>
                </c:pt>
                <c:pt idx="6">
                  <c:v>40407</c:v>
                </c:pt>
                <c:pt idx="7">
                  <c:v>40406</c:v>
                </c:pt>
                <c:pt idx="8">
                  <c:v>40403</c:v>
                </c:pt>
                <c:pt idx="9">
                  <c:v>40402</c:v>
                </c:pt>
                <c:pt idx="10">
                  <c:v>40401</c:v>
                </c:pt>
                <c:pt idx="11">
                  <c:v>40400</c:v>
                </c:pt>
                <c:pt idx="12">
                  <c:v>40399</c:v>
                </c:pt>
                <c:pt idx="13">
                  <c:v>40396</c:v>
                </c:pt>
                <c:pt idx="14">
                  <c:v>40395</c:v>
                </c:pt>
                <c:pt idx="15">
                  <c:v>40394</c:v>
                </c:pt>
                <c:pt idx="16">
                  <c:v>40393</c:v>
                </c:pt>
                <c:pt idx="17">
                  <c:v>40392</c:v>
                </c:pt>
                <c:pt idx="18">
                  <c:v>40389</c:v>
                </c:pt>
                <c:pt idx="19">
                  <c:v>40388</c:v>
                </c:pt>
                <c:pt idx="20">
                  <c:v>40387</c:v>
                </c:pt>
                <c:pt idx="21">
                  <c:v>40386</c:v>
                </c:pt>
                <c:pt idx="22">
                  <c:v>40385</c:v>
                </c:pt>
              </c:numCache>
            </c:numRef>
          </c:cat>
          <c:val>
            <c:numRef>
              <c:f>'Stock chart'!$C$31:$C$53</c:f>
              <c:numCache>
                <c:formatCode>"$"#,##0.00</c:formatCode>
                <c:ptCount val="23"/>
                <c:pt idx="0">
                  <c:v>61.13</c:v>
                </c:pt>
                <c:pt idx="1">
                  <c:v>60.12</c:v>
                </c:pt>
                <c:pt idx="2">
                  <c:v>60.72</c:v>
                </c:pt>
                <c:pt idx="3">
                  <c:v>60.53</c:v>
                </c:pt>
                <c:pt idx="4">
                  <c:v>61.02</c:v>
                </c:pt>
                <c:pt idx="5">
                  <c:v>65.430000000000007</c:v>
                </c:pt>
                <c:pt idx="6">
                  <c:v>65.92</c:v>
                </c:pt>
                <c:pt idx="7">
                  <c:v>65.853499999999997</c:v>
                </c:pt>
                <c:pt idx="8">
                  <c:v>66.53</c:v>
                </c:pt>
                <c:pt idx="9">
                  <c:v>67.2</c:v>
                </c:pt>
                <c:pt idx="10">
                  <c:v>69.040000000000006</c:v>
                </c:pt>
                <c:pt idx="11">
                  <c:v>71.16</c:v>
                </c:pt>
                <c:pt idx="12">
                  <c:v>73.239999999999995</c:v>
                </c:pt>
                <c:pt idx="13">
                  <c:v>70.19</c:v>
                </c:pt>
                <c:pt idx="14">
                  <c:v>70.05</c:v>
                </c:pt>
                <c:pt idx="15">
                  <c:v>71.63</c:v>
                </c:pt>
                <c:pt idx="16">
                  <c:v>71.650400000000005</c:v>
                </c:pt>
                <c:pt idx="17">
                  <c:v>71.180000000000007</c:v>
                </c:pt>
                <c:pt idx="18">
                  <c:v>66.819999999999993</c:v>
                </c:pt>
                <c:pt idx="19">
                  <c:v>66.75</c:v>
                </c:pt>
                <c:pt idx="20">
                  <c:v>68.86</c:v>
                </c:pt>
                <c:pt idx="21">
                  <c:v>70.330100000000002</c:v>
                </c:pt>
                <c:pt idx="22">
                  <c:v>66.83</c:v>
                </c:pt>
              </c:numCache>
            </c:numRef>
          </c:val>
          <c:smooth val="0"/>
          <c:extLst>
            <c:ext xmlns:c16="http://schemas.microsoft.com/office/drawing/2014/chart" uri="{C3380CC4-5D6E-409C-BE32-E72D297353CC}">
              <c16:uniqueId val="{00000001-C272-4003-8522-D1635C0F0885}"/>
            </c:ext>
          </c:extLst>
        </c:ser>
        <c:ser>
          <c:idx val="2"/>
          <c:order val="2"/>
          <c:tx>
            <c:strRef>
              <c:f>'Stock chart'!$D$30</c:f>
              <c:strCache>
                <c:ptCount val="1"/>
                <c:pt idx="0">
                  <c:v>Close</c:v>
                </c:pt>
              </c:strCache>
            </c:strRef>
          </c:tx>
          <c:spPr>
            <a:ln w="28575">
              <a:noFill/>
            </a:ln>
          </c:spPr>
          <c:marker>
            <c:symbol val="picture"/>
            <c:spPr>
              <a:blipFill>
                <a:blip xmlns:r="http://schemas.openxmlformats.org/officeDocument/2006/relationships" r:embed="rId1"/>
                <a:stretch>
                  <a:fillRect/>
                </a:stretch>
              </a:blipFill>
            </c:spPr>
          </c:marker>
          <c:cat>
            <c:numRef>
              <c:f>'Stock chart'!$A$31:$A$53</c:f>
              <c:numCache>
                <c:formatCode>m/d/yyyy</c:formatCode>
                <c:ptCount val="23"/>
                <c:pt idx="0">
                  <c:v>40415</c:v>
                </c:pt>
                <c:pt idx="1">
                  <c:v>40414</c:v>
                </c:pt>
                <c:pt idx="2">
                  <c:v>40413</c:v>
                </c:pt>
                <c:pt idx="3">
                  <c:v>40410</c:v>
                </c:pt>
                <c:pt idx="4">
                  <c:v>40409</c:v>
                </c:pt>
                <c:pt idx="5">
                  <c:v>40408</c:v>
                </c:pt>
                <c:pt idx="6">
                  <c:v>40407</c:v>
                </c:pt>
                <c:pt idx="7">
                  <c:v>40406</c:v>
                </c:pt>
                <c:pt idx="8">
                  <c:v>40403</c:v>
                </c:pt>
                <c:pt idx="9">
                  <c:v>40402</c:v>
                </c:pt>
                <c:pt idx="10">
                  <c:v>40401</c:v>
                </c:pt>
                <c:pt idx="11">
                  <c:v>40400</c:v>
                </c:pt>
                <c:pt idx="12">
                  <c:v>40399</c:v>
                </c:pt>
                <c:pt idx="13">
                  <c:v>40396</c:v>
                </c:pt>
                <c:pt idx="14">
                  <c:v>40395</c:v>
                </c:pt>
                <c:pt idx="15">
                  <c:v>40394</c:v>
                </c:pt>
                <c:pt idx="16">
                  <c:v>40393</c:v>
                </c:pt>
                <c:pt idx="17">
                  <c:v>40392</c:v>
                </c:pt>
                <c:pt idx="18">
                  <c:v>40389</c:v>
                </c:pt>
                <c:pt idx="19">
                  <c:v>40388</c:v>
                </c:pt>
                <c:pt idx="20">
                  <c:v>40387</c:v>
                </c:pt>
                <c:pt idx="21">
                  <c:v>40386</c:v>
                </c:pt>
                <c:pt idx="22">
                  <c:v>40385</c:v>
                </c:pt>
              </c:numCache>
            </c:numRef>
          </c:cat>
          <c:val>
            <c:numRef>
              <c:f>'Stock chart'!$D$31:$D$53</c:f>
              <c:numCache>
                <c:formatCode>"$"#,##0.00</c:formatCode>
                <c:ptCount val="23"/>
                <c:pt idx="0">
                  <c:v>64.849999999999994</c:v>
                </c:pt>
                <c:pt idx="1">
                  <c:v>61.79</c:v>
                </c:pt>
                <c:pt idx="2">
                  <c:v>61.61</c:v>
                </c:pt>
                <c:pt idx="3">
                  <c:v>61.59</c:v>
                </c:pt>
                <c:pt idx="4">
                  <c:v>61.033999999999999</c:v>
                </c:pt>
                <c:pt idx="5">
                  <c:v>67.25</c:v>
                </c:pt>
                <c:pt idx="6">
                  <c:v>66.61</c:v>
                </c:pt>
                <c:pt idx="7">
                  <c:v>66.23</c:v>
                </c:pt>
                <c:pt idx="8">
                  <c:v>66.55</c:v>
                </c:pt>
                <c:pt idx="9">
                  <c:v>67.3</c:v>
                </c:pt>
                <c:pt idx="10">
                  <c:v>69.239999999999995</c:v>
                </c:pt>
                <c:pt idx="11">
                  <c:v>71.94</c:v>
                </c:pt>
                <c:pt idx="12">
                  <c:v>73.94</c:v>
                </c:pt>
                <c:pt idx="13">
                  <c:v>73.23</c:v>
                </c:pt>
                <c:pt idx="14">
                  <c:v>72.17</c:v>
                </c:pt>
                <c:pt idx="15">
                  <c:v>72.099999999999994</c:v>
                </c:pt>
                <c:pt idx="16">
                  <c:v>71.88</c:v>
                </c:pt>
                <c:pt idx="17">
                  <c:v>73.86</c:v>
                </c:pt>
                <c:pt idx="18">
                  <c:v>71</c:v>
                </c:pt>
                <c:pt idx="19">
                  <c:v>68.78</c:v>
                </c:pt>
                <c:pt idx="20">
                  <c:v>68.98</c:v>
                </c:pt>
                <c:pt idx="21">
                  <c:v>70.78</c:v>
                </c:pt>
                <c:pt idx="22">
                  <c:v>70.239999999999995</c:v>
                </c:pt>
              </c:numCache>
            </c:numRef>
          </c:val>
          <c:smooth val="0"/>
          <c:extLst>
            <c:ext xmlns:c16="http://schemas.microsoft.com/office/drawing/2014/chart" uri="{C3380CC4-5D6E-409C-BE32-E72D297353CC}">
              <c16:uniqueId val="{00000002-C272-4003-8522-D1635C0F0885}"/>
            </c:ext>
          </c:extLst>
        </c:ser>
        <c:dLbls>
          <c:showLegendKey val="0"/>
          <c:showVal val="0"/>
          <c:showCatName val="0"/>
          <c:showSerName val="0"/>
          <c:showPercent val="0"/>
          <c:showBubbleSize val="0"/>
        </c:dLbls>
        <c:hiLowLines/>
        <c:axId val="278770384"/>
        <c:axId val="278770944"/>
      </c:stockChart>
      <c:dateAx>
        <c:axId val="278770384"/>
        <c:scaling>
          <c:orientation val="minMax"/>
        </c:scaling>
        <c:delete val="0"/>
        <c:axPos val="b"/>
        <c:numFmt formatCode="m/d/yyyy" sourceLinked="1"/>
        <c:majorTickMark val="none"/>
        <c:minorTickMark val="none"/>
        <c:tickLblPos val="nextTo"/>
        <c:crossAx val="278770944"/>
        <c:crosses val="autoZero"/>
        <c:auto val="1"/>
        <c:lblOffset val="100"/>
        <c:baseTimeUnit val="days"/>
      </c:dateAx>
      <c:valAx>
        <c:axId val="278770944"/>
        <c:scaling>
          <c:orientation val="minMax"/>
          <c:min val="55"/>
        </c:scaling>
        <c:delete val="0"/>
        <c:axPos val="l"/>
        <c:majorGridlines/>
        <c:numFmt formatCode="&quot;$&quot;#,##0.00" sourceLinked="1"/>
        <c:majorTickMark val="none"/>
        <c:minorTickMark val="none"/>
        <c:tickLblPos val="nextTo"/>
        <c:crossAx val="278770384"/>
        <c:crosses val="autoZero"/>
        <c:crossBetween val="between"/>
      </c:valAx>
      <c:spPr>
        <a:solidFill>
          <a:schemeClr val="accent6">
            <a:lumMod val="20000"/>
            <a:lumOff val="80000"/>
          </a:schemeClr>
        </a:solidFill>
      </c:spPr>
    </c:plotArea>
    <c:plotVisOnly val="1"/>
    <c:dispBlanksAs val="gap"/>
    <c:showDLblsOverMax val="0"/>
  </c:chart>
  <c:spPr>
    <a:gradFill>
      <a:gsLst>
        <a:gs pos="12000">
          <a:srgbClr val="E6D78A"/>
        </a:gs>
        <a:gs pos="30000">
          <a:srgbClr val="C7AC4C"/>
        </a:gs>
        <a:gs pos="45000">
          <a:srgbClr val="E6D78A"/>
        </a:gs>
        <a:gs pos="77000">
          <a:srgbClr val="C7AC4C"/>
        </a:gs>
        <a:gs pos="100000">
          <a:srgbClr val="E6DCAC"/>
        </a:gs>
      </a:gsLst>
      <a:lin ang="5400000" scaled="0"/>
    </a:gradFill>
    <a:scene3d>
      <a:camera prst="orthographicFront"/>
      <a:lightRig rig="threePt" dir="t"/>
    </a:scene3d>
    <a:sp3d>
      <a:bevelT/>
    </a:sp3d>
  </c:spPr>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2017 Sales by Country</a:t>
            </a:r>
          </a:p>
          <a:p>
            <a:pPr>
              <a:defRPr/>
            </a:pPr>
            <a:r>
              <a:rPr lang="en-US"/>
              <a:t>(x1000 Euro)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'Stacked Column'!$A$2</c:f>
              <c:strCache>
                <c:ptCount val="1"/>
                <c:pt idx="0">
                  <c:v>Austria</c:v>
                </c:pt>
              </c:strCache>
            </c:strRef>
          </c:tx>
          <c:spPr>
            <a:solidFill>
              <a:srgbClr val="0070C0"/>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'Stacked Column'!$B$1:$G$1</c:f>
              <c:strCache>
                <c:ptCount val="6"/>
                <c:pt idx="0">
                  <c:v>January</c:v>
                </c:pt>
                <c:pt idx="1">
                  <c:v>February</c:v>
                </c:pt>
                <c:pt idx="2">
                  <c:v>March</c:v>
                </c:pt>
                <c:pt idx="3">
                  <c:v>April</c:v>
                </c:pt>
                <c:pt idx="4">
                  <c:v>May</c:v>
                </c:pt>
                <c:pt idx="5">
                  <c:v>June</c:v>
                </c:pt>
              </c:strCache>
            </c:strRef>
          </c:cat>
          <c:val>
            <c:numRef>
              <c:f>'Stacked Column'!$B$2:$G$2</c:f>
              <c:numCache>
                <c:formatCode>_([$€-2]\ * #,##0_);_([$€-2]\ * \(#,##0\);_([$€-2]\ * "-"??_);_(@_)</c:formatCode>
                <c:ptCount val="6"/>
                <c:pt idx="0">
                  <c:v>12300</c:v>
                </c:pt>
                <c:pt idx="1">
                  <c:v>11400</c:v>
                </c:pt>
                <c:pt idx="2">
                  <c:v>15300</c:v>
                </c:pt>
                <c:pt idx="3">
                  <c:v>12500</c:v>
                </c:pt>
                <c:pt idx="4">
                  <c:v>17000</c:v>
                </c:pt>
                <c:pt idx="5">
                  <c:v>18600</c:v>
                </c:pt>
              </c:numCache>
            </c:numRef>
          </c:val>
          <c:extLst>
            <c:ext xmlns:c16="http://schemas.microsoft.com/office/drawing/2014/chart" uri="{C3380CC4-5D6E-409C-BE32-E72D297353CC}">
              <c16:uniqueId val="{00000000-F98E-413E-85CF-2C55230224E6}"/>
            </c:ext>
          </c:extLst>
        </c:ser>
        <c:ser>
          <c:idx val="1"/>
          <c:order val="1"/>
          <c:tx>
            <c:strRef>
              <c:f>'Stacked Column'!$A$3</c:f>
              <c:strCache>
                <c:ptCount val="1"/>
                <c:pt idx="0">
                  <c:v>Belgium</c:v>
                </c:pt>
              </c:strCache>
            </c:strRef>
          </c:tx>
          <c:spPr>
            <a:solidFill>
              <a:schemeClr val="accent2"/>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'Stacked Column'!$B$1:$G$1</c:f>
              <c:strCache>
                <c:ptCount val="6"/>
                <c:pt idx="0">
                  <c:v>January</c:v>
                </c:pt>
                <c:pt idx="1">
                  <c:v>February</c:v>
                </c:pt>
                <c:pt idx="2">
                  <c:v>March</c:v>
                </c:pt>
                <c:pt idx="3">
                  <c:v>April</c:v>
                </c:pt>
                <c:pt idx="4">
                  <c:v>May</c:v>
                </c:pt>
                <c:pt idx="5">
                  <c:v>June</c:v>
                </c:pt>
              </c:strCache>
            </c:strRef>
          </c:cat>
          <c:val>
            <c:numRef>
              <c:f>'Stacked Column'!$B$3:$G$3</c:f>
              <c:numCache>
                <c:formatCode>_([$€-2]\ * #,##0_);_([$€-2]\ * \(#,##0\);_([$€-2]\ * "-"??_);_(@_)</c:formatCode>
                <c:ptCount val="6"/>
                <c:pt idx="0">
                  <c:v>11100</c:v>
                </c:pt>
                <c:pt idx="1">
                  <c:v>12000</c:v>
                </c:pt>
                <c:pt idx="2">
                  <c:v>8900</c:v>
                </c:pt>
                <c:pt idx="3">
                  <c:v>11600</c:v>
                </c:pt>
                <c:pt idx="4">
                  <c:v>13500</c:v>
                </c:pt>
                <c:pt idx="5">
                  <c:v>14200</c:v>
                </c:pt>
              </c:numCache>
            </c:numRef>
          </c:val>
          <c:extLst>
            <c:ext xmlns:c16="http://schemas.microsoft.com/office/drawing/2014/chart" uri="{C3380CC4-5D6E-409C-BE32-E72D297353CC}">
              <c16:uniqueId val="{00000001-F98E-413E-85CF-2C55230224E6}"/>
            </c:ext>
          </c:extLst>
        </c:ser>
        <c:ser>
          <c:idx val="2"/>
          <c:order val="2"/>
          <c:tx>
            <c:strRef>
              <c:f>'Stacked Column'!$A$4</c:f>
              <c:strCache>
                <c:ptCount val="1"/>
                <c:pt idx="0">
                  <c:v>Denmark</c:v>
                </c:pt>
              </c:strCache>
            </c:strRef>
          </c:tx>
          <c:spPr>
            <a:solidFill>
              <a:srgbClr val="00B050"/>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'Stacked Column'!$B$1:$G$1</c:f>
              <c:strCache>
                <c:ptCount val="6"/>
                <c:pt idx="0">
                  <c:v>January</c:v>
                </c:pt>
                <c:pt idx="1">
                  <c:v>February</c:v>
                </c:pt>
                <c:pt idx="2">
                  <c:v>March</c:v>
                </c:pt>
                <c:pt idx="3">
                  <c:v>April</c:v>
                </c:pt>
                <c:pt idx="4">
                  <c:v>May</c:v>
                </c:pt>
                <c:pt idx="5">
                  <c:v>June</c:v>
                </c:pt>
              </c:strCache>
            </c:strRef>
          </c:cat>
          <c:val>
            <c:numRef>
              <c:f>'Stacked Column'!$B$4:$G$4</c:f>
              <c:numCache>
                <c:formatCode>_([$€-2]\ * #,##0_);_([$€-2]\ * \(#,##0\);_([$€-2]\ * "-"??_);_(@_)</c:formatCode>
                <c:ptCount val="6"/>
                <c:pt idx="0">
                  <c:v>17000</c:v>
                </c:pt>
                <c:pt idx="1">
                  <c:v>16500</c:v>
                </c:pt>
                <c:pt idx="2">
                  <c:v>12300</c:v>
                </c:pt>
                <c:pt idx="3">
                  <c:v>18900</c:v>
                </c:pt>
                <c:pt idx="4">
                  <c:v>21000</c:v>
                </c:pt>
                <c:pt idx="5">
                  <c:v>24000</c:v>
                </c:pt>
              </c:numCache>
            </c:numRef>
          </c:val>
          <c:extLst>
            <c:ext xmlns:c16="http://schemas.microsoft.com/office/drawing/2014/chart" uri="{C3380CC4-5D6E-409C-BE32-E72D297353CC}">
              <c16:uniqueId val="{00000002-F98E-413E-85CF-2C55230224E6}"/>
            </c:ext>
          </c:extLst>
        </c:ser>
        <c:ser>
          <c:idx val="3"/>
          <c:order val="3"/>
          <c:tx>
            <c:strRef>
              <c:f>'Stacked Column'!$A$5</c:f>
              <c:strCache>
                <c:ptCount val="1"/>
                <c:pt idx="0">
                  <c:v>Luxembourg</c:v>
                </c:pt>
              </c:strCache>
            </c:strRef>
          </c:tx>
          <c:spPr>
            <a:solidFill>
              <a:schemeClr val="accent4">
                <a:lumMod val="75000"/>
              </a:schemeClr>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'Stacked Column'!$B$1:$G$1</c:f>
              <c:strCache>
                <c:ptCount val="6"/>
                <c:pt idx="0">
                  <c:v>January</c:v>
                </c:pt>
                <c:pt idx="1">
                  <c:v>February</c:v>
                </c:pt>
                <c:pt idx="2">
                  <c:v>March</c:v>
                </c:pt>
                <c:pt idx="3">
                  <c:v>April</c:v>
                </c:pt>
                <c:pt idx="4">
                  <c:v>May</c:v>
                </c:pt>
                <c:pt idx="5">
                  <c:v>June</c:v>
                </c:pt>
              </c:strCache>
            </c:strRef>
          </c:cat>
          <c:val>
            <c:numRef>
              <c:f>'Stacked Column'!$B$5:$G$5</c:f>
              <c:numCache>
                <c:formatCode>_([$€-2]\ * #,##0_);_([$€-2]\ * \(#,##0\);_([$€-2]\ * "-"??_);_(@_)</c:formatCode>
                <c:ptCount val="6"/>
                <c:pt idx="0">
                  <c:v>6500</c:v>
                </c:pt>
                <c:pt idx="1">
                  <c:v>6800</c:v>
                </c:pt>
                <c:pt idx="2">
                  <c:v>7100</c:v>
                </c:pt>
                <c:pt idx="3">
                  <c:v>19500</c:v>
                </c:pt>
                <c:pt idx="4">
                  <c:v>8700</c:v>
                </c:pt>
                <c:pt idx="5">
                  <c:v>8800</c:v>
                </c:pt>
              </c:numCache>
            </c:numRef>
          </c:val>
          <c:extLst>
            <c:ext xmlns:c16="http://schemas.microsoft.com/office/drawing/2014/chart" uri="{C3380CC4-5D6E-409C-BE32-E72D297353CC}">
              <c16:uniqueId val="{00000003-F98E-413E-85CF-2C55230224E6}"/>
            </c:ext>
          </c:extLst>
        </c:ser>
        <c:ser>
          <c:idx val="4"/>
          <c:order val="4"/>
          <c:tx>
            <c:strRef>
              <c:f>'Stacked Column'!$A$6</c:f>
              <c:strCache>
                <c:ptCount val="1"/>
                <c:pt idx="0">
                  <c:v>Portugal</c:v>
                </c:pt>
              </c:strCache>
            </c:strRef>
          </c:tx>
          <c:spPr>
            <a:solidFill>
              <a:srgbClr val="FF3F3F"/>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'Stacked Column'!$B$1:$G$1</c:f>
              <c:strCache>
                <c:ptCount val="6"/>
                <c:pt idx="0">
                  <c:v>January</c:v>
                </c:pt>
                <c:pt idx="1">
                  <c:v>February</c:v>
                </c:pt>
                <c:pt idx="2">
                  <c:v>March</c:v>
                </c:pt>
                <c:pt idx="3">
                  <c:v>April</c:v>
                </c:pt>
                <c:pt idx="4">
                  <c:v>May</c:v>
                </c:pt>
                <c:pt idx="5">
                  <c:v>June</c:v>
                </c:pt>
              </c:strCache>
            </c:strRef>
          </c:cat>
          <c:val>
            <c:numRef>
              <c:f>'Stacked Column'!$B$6:$G$6</c:f>
              <c:numCache>
                <c:formatCode>_([$€-2]\ * #,##0_);_([$€-2]\ * \(#,##0\);_([$€-2]\ * "-"??_);_(@_)</c:formatCode>
                <c:ptCount val="6"/>
                <c:pt idx="0">
                  <c:v>8600</c:v>
                </c:pt>
                <c:pt idx="1">
                  <c:v>8700</c:v>
                </c:pt>
                <c:pt idx="2">
                  <c:v>9100</c:v>
                </c:pt>
                <c:pt idx="3">
                  <c:v>10300</c:v>
                </c:pt>
                <c:pt idx="4">
                  <c:v>12500</c:v>
                </c:pt>
                <c:pt idx="5">
                  <c:v>13400</c:v>
                </c:pt>
              </c:numCache>
            </c:numRef>
          </c:val>
          <c:extLst>
            <c:ext xmlns:c16="http://schemas.microsoft.com/office/drawing/2014/chart" uri="{C3380CC4-5D6E-409C-BE32-E72D297353CC}">
              <c16:uniqueId val="{00000004-F98E-413E-85CF-2C55230224E6}"/>
            </c:ext>
          </c:extLst>
        </c:ser>
        <c:dLbls>
          <c:dLblPos val="ctr"/>
          <c:showLegendKey val="0"/>
          <c:showVal val="1"/>
          <c:showCatName val="0"/>
          <c:showSerName val="0"/>
          <c:showPercent val="0"/>
          <c:showBubbleSize val="0"/>
        </c:dLbls>
        <c:gapWidth val="24"/>
        <c:overlap val="100"/>
        <c:axId val="552535744"/>
        <c:axId val="552531808"/>
      </c:barChart>
      <c:lineChart>
        <c:grouping val="standard"/>
        <c:varyColors val="0"/>
        <c:ser>
          <c:idx val="5"/>
          <c:order val="5"/>
          <c:tx>
            <c:strRef>
              <c:f>'Stacked Column'!$A$7</c:f>
              <c:strCache>
                <c:ptCount val="1"/>
                <c:pt idx="0">
                  <c:v>Totals</c:v>
                </c:pt>
              </c:strCache>
            </c:strRef>
          </c:tx>
          <c:spPr>
            <a:ln w="28575" cap="rnd">
              <a:noFill/>
              <a:round/>
            </a:ln>
            <a:effectLst/>
          </c:spPr>
          <c:marker>
            <c:symbol val="none"/>
          </c:marker>
          <c:dLbls>
            <c:spPr>
              <a:noFill/>
              <a:ln>
                <a:noFill/>
              </a:ln>
              <a:effectLst/>
            </c:spPr>
            <c:txPr>
              <a:bodyPr rot="0" spcFirstLastPara="1" vertOverflow="ellipsis" vert="horz" wrap="square" anchor="ctr" anchorCtr="1"/>
              <a:lstStyle/>
              <a:p>
                <a:pPr>
                  <a:defRPr sz="1200" b="1" i="0" u="none" strike="noStrike" kern="1200" baseline="0">
                    <a:solidFill>
                      <a:schemeClr val="dk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'Stacked Column'!$B$1:$G$1</c:f>
              <c:strCache>
                <c:ptCount val="6"/>
                <c:pt idx="0">
                  <c:v>January</c:v>
                </c:pt>
                <c:pt idx="1">
                  <c:v>February</c:v>
                </c:pt>
                <c:pt idx="2">
                  <c:v>March</c:v>
                </c:pt>
                <c:pt idx="3">
                  <c:v>April</c:v>
                </c:pt>
                <c:pt idx="4">
                  <c:v>May</c:v>
                </c:pt>
                <c:pt idx="5">
                  <c:v>June</c:v>
                </c:pt>
              </c:strCache>
            </c:strRef>
          </c:cat>
          <c:val>
            <c:numRef>
              <c:f>'Stacked Column'!$B$7:$G$7</c:f>
              <c:numCache>
                <c:formatCode>_([$€-2]\ * #,##0_);_([$€-2]\ * \(#,##0\);_([$€-2]\ * "-"??_);_(@_)</c:formatCode>
                <c:ptCount val="6"/>
                <c:pt idx="0">
                  <c:v>55500</c:v>
                </c:pt>
                <c:pt idx="1">
                  <c:v>55400</c:v>
                </c:pt>
                <c:pt idx="2">
                  <c:v>52700</c:v>
                </c:pt>
                <c:pt idx="3">
                  <c:v>72800</c:v>
                </c:pt>
                <c:pt idx="4">
                  <c:v>72700</c:v>
                </c:pt>
                <c:pt idx="5">
                  <c:v>79000</c:v>
                </c:pt>
              </c:numCache>
            </c:numRef>
          </c:val>
          <c:smooth val="0"/>
          <c:extLst>
            <c:ext xmlns:c16="http://schemas.microsoft.com/office/drawing/2014/chart" uri="{C3380CC4-5D6E-409C-BE32-E72D297353CC}">
              <c16:uniqueId val="{00000005-F98E-413E-85CF-2C55230224E6}"/>
            </c:ext>
          </c:extLst>
        </c:ser>
        <c:dLbls>
          <c:showLegendKey val="0"/>
          <c:showVal val="0"/>
          <c:showCatName val="0"/>
          <c:showSerName val="0"/>
          <c:showPercent val="0"/>
          <c:showBubbleSize val="0"/>
        </c:dLbls>
        <c:marker val="1"/>
        <c:smooth val="0"/>
        <c:axId val="552535744"/>
        <c:axId val="552531808"/>
      </c:lineChart>
      <c:catAx>
        <c:axId val="552535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552531808"/>
        <c:crosses val="autoZero"/>
        <c:auto val="1"/>
        <c:lblAlgn val="ctr"/>
        <c:lblOffset val="100"/>
        <c:noMultiLvlLbl val="0"/>
      </c:catAx>
      <c:valAx>
        <c:axId val="552531808"/>
        <c:scaling>
          <c:orientation val="minMax"/>
          <c:max val="90000"/>
        </c:scaling>
        <c:delete val="1"/>
        <c:axPos val="l"/>
        <c:numFmt formatCode="_([$€-2]\ * #,##0_);_([$€-2]\ * \(#,##0\);_([$€-2]\ * &quot;-&quot;??_);_(@_)" sourceLinked="1"/>
        <c:majorTickMark val="out"/>
        <c:minorTickMark val="none"/>
        <c:tickLblPos val="nextTo"/>
        <c:crossAx val="552535744"/>
        <c:crosses val="autoZero"/>
        <c:crossBetween val="between"/>
      </c:valAx>
      <c:spPr>
        <a:noFill/>
        <a:ln>
          <a:noFill/>
        </a:ln>
        <a:effectLst/>
      </c:spPr>
    </c:plotArea>
    <c:legend>
      <c:legendPos val="b"/>
      <c:legendEntry>
        <c:idx val="5"/>
        <c:delete val="1"/>
      </c:legendEntry>
      <c:layout/>
      <c:overlay val="0"/>
      <c:spPr>
        <a:noFill/>
        <a:ln>
          <a:noFill/>
        </a:ln>
        <a:effectLst/>
      </c:spPr>
      <c:txPr>
        <a:bodyPr rot="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legend>
    <c:plotVisOnly val="1"/>
    <c:dispBlanksAs val="gap"/>
    <c:showDLblsOverMax val="0"/>
  </c:chart>
  <c:spPr>
    <a:gradFill flip="none" rotWithShape="1">
      <a:gsLst>
        <a:gs pos="0">
          <a:schemeClr val="dk1">
            <a:lumMod val="110000"/>
            <a:satMod val="105000"/>
            <a:tint val="67000"/>
          </a:schemeClr>
        </a:gs>
        <a:gs pos="50000">
          <a:schemeClr val="dk1">
            <a:lumMod val="105000"/>
            <a:satMod val="103000"/>
            <a:tint val="73000"/>
          </a:schemeClr>
        </a:gs>
        <a:gs pos="100000">
          <a:schemeClr val="dk1">
            <a:lumMod val="105000"/>
            <a:satMod val="109000"/>
            <a:tint val="81000"/>
          </a:schemeClr>
        </a:gs>
      </a:gsLst>
      <a:lin ang="5400000" scaled="1"/>
      <a:tileRect/>
    </a:gradFill>
    <a:ln w="6350" cap="flat" cmpd="sng" algn="ctr">
      <a:solidFill>
        <a:schemeClr val="dk1"/>
      </a:solidFill>
      <a:prstDash val="solid"/>
      <a:miter lim="800000"/>
    </a:ln>
    <a:effectLst/>
    <a:scene3d>
      <a:camera prst="orthographicFront"/>
      <a:lightRig rig="threePt" dir="t"/>
    </a:scene3d>
    <a:sp3d>
      <a:bevelT/>
    </a:sp3d>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Sales by Product</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'100% Stacked Bar'!$A$4</c:f>
              <c:strCache>
                <c:ptCount val="1"/>
                <c:pt idx="0">
                  <c:v>Widget</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tx>
                <c:rich>
                  <a:bodyPr/>
                  <a:lstStyle/>
                  <a:p>
                    <a:fld id="{E4E1EA61-6ADE-43EA-93D8-02CC97E37A3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2008-44FD-AAAE-80959CDBAF95}"/>
                </c:ext>
              </c:extLst>
            </c:dLbl>
            <c:dLbl>
              <c:idx val="1"/>
              <c:layout/>
              <c:tx>
                <c:rich>
                  <a:bodyPr/>
                  <a:lstStyle/>
                  <a:p>
                    <a:fld id="{B864341D-FBDE-44F8-BA51-2972318FCC3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2008-44FD-AAAE-80959CDBAF95}"/>
                </c:ext>
              </c:extLst>
            </c:dLbl>
            <c:dLbl>
              <c:idx val="2"/>
              <c:layout/>
              <c:tx>
                <c:rich>
                  <a:bodyPr/>
                  <a:lstStyle/>
                  <a:p>
                    <a:fld id="{3DAB8F48-3DB4-4C56-AB01-C46022D6619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2008-44FD-AAAE-80959CDBAF95}"/>
                </c:ext>
              </c:extLst>
            </c:dLbl>
            <c:dLbl>
              <c:idx val="3"/>
              <c:layout/>
              <c:tx>
                <c:rich>
                  <a:bodyPr/>
                  <a:lstStyle/>
                  <a:p>
                    <a:fld id="{E660B092-5082-40A8-B9E5-A8441EAB6A5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2008-44FD-AAAE-80959CDBAF9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'100% Stacked Bar'!$B$3:$E$3</c:f>
              <c:numCache>
                <c:formatCode>General</c:formatCode>
                <c:ptCount val="4"/>
                <c:pt idx="0">
                  <c:v>2014</c:v>
                </c:pt>
                <c:pt idx="1">
                  <c:v>2015</c:v>
                </c:pt>
                <c:pt idx="2">
                  <c:v>2016</c:v>
                </c:pt>
                <c:pt idx="3">
                  <c:v>2017</c:v>
                </c:pt>
              </c:numCache>
            </c:numRef>
          </c:cat>
          <c:val>
            <c:numRef>
              <c:f>'100% Stacked Bar'!$B$4:$E$4</c:f>
              <c:numCache>
                <c:formatCode>_("$"* #,##0.00_);_("$"* \(#,##0.00\);_("$"* "-"??_);_(@_)</c:formatCode>
                <c:ptCount val="4"/>
                <c:pt idx="0">
                  <c:v>1250000</c:v>
                </c:pt>
                <c:pt idx="1">
                  <c:v>1100000</c:v>
                </c:pt>
                <c:pt idx="2">
                  <c:v>980000</c:v>
                </c:pt>
                <c:pt idx="3">
                  <c:v>920000</c:v>
                </c:pt>
              </c:numCache>
            </c:numRef>
          </c:val>
          <c:extLst>
            <c:ext xmlns:c15="http://schemas.microsoft.com/office/drawing/2012/chart" uri="{02D57815-91ED-43cb-92C2-25804820EDAC}">
              <c15:datalabelsRange>
                <c15:f>'100% Stacked Bar'!$B$10:$E$10</c15:f>
                <c15:dlblRangeCache>
                  <c:ptCount val="4"/>
                  <c:pt idx="0">
                    <c:v>28%</c:v>
                  </c:pt>
                  <c:pt idx="1">
                    <c:v>26%</c:v>
                  </c:pt>
                  <c:pt idx="2">
                    <c:v>21%</c:v>
                  </c:pt>
                  <c:pt idx="3">
                    <c:v>19%</c:v>
                  </c:pt>
                </c15:dlblRangeCache>
              </c15:datalabelsRange>
            </c:ext>
            <c:ext xmlns:c16="http://schemas.microsoft.com/office/drawing/2014/chart" uri="{C3380CC4-5D6E-409C-BE32-E72D297353CC}">
              <c16:uniqueId val="{00000004-2008-44FD-AAAE-80959CDBAF95}"/>
            </c:ext>
          </c:extLst>
        </c:ser>
        <c:ser>
          <c:idx val="1"/>
          <c:order val="1"/>
          <c:tx>
            <c:strRef>
              <c:f>'100% Stacked Bar'!$A$5</c:f>
              <c:strCache>
                <c:ptCount val="1"/>
                <c:pt idx="0">
                  <c:v>Geegaw</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tx>
                <c:rich>
                  <a:bodyPr/>
                  <a:lstStyle/>
                  <a:p>
                    <a:fld id="{F17F5265-418A-4975-B1DF-38B1FC91C92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2008-44FD-AAAE-80959CDBAF95}"/>
                </c:ext>
              </c:extLst>
            </c:dLbl>
            <c:dLbl>
              <c:idx val="1"/>
              <c:layout/>
              <c:tx>
                <c:rich>
                  <a:bodyPr/>
                  <a:lstStyle/>
                  <a:p>
                    <a:fld id="{00EB8D85-F6C9-401E-85BF-6E4F09D18AD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2008-44FD-AAAE-80959CDBAF95}"/>
                </c:ext>
              </c:extLst>
            </c:dLbl>
            <c:dLbl>
              <c:idx val="2"/>
              <c:layout/>
              <c:tx>
                <c:rich>
                  <a:bodyPr/>
                  <a:lstStyle/>
                  <a:p>
                    <a:fld id="{5A587F55-421A-4474-B21A-55BA6D25B41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2008-44FD-AAAE-80959CDBAF95}"/>
                </c:ext>
              </c:extLst>
            </c:dLbl>
            <c:dLbl>
              <c:idx val="3"/>
              <c:layout/>
              <c:tx>
                <c:rich>
                  <a:bodyPr/>
                  <a:lstStyle/>
                  <a:p>
                    <a:fld id="{641E340B-DC21-4D15-B8D1-D0603A0E938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2008-44FD-AAAE-80959CDBAF9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'100% Stacked Bar'!$B$3:$E$3</c:f>
              <c:numCache>
                <c:formatCode>General</c:formatCode>
                <c:ptCount val="4"/>
                <c:pt idx="0">
                  <c:v>2014</c:v>
                </c:pt>
                <c:pt idx="1">
                  <c:v>2015</c:v>
                </c:pt>
                <c:pt idx="2">
                  <c:v>2016</c:v>
                </c:pt>
                <c:pt idx="3">
                  <c:v>2017</c:v>
                </c:pt>
              </c:numCache>
            </c:numRef>
          </c:cat>
          <c:val>
            <c:numRef>
              <c:f>'100% Stacked Bar'!$B$5:$E$5</c:f>
              <c:numCache>
                <c:formatCode>_("$"* #,##0.00_);_("$"* \(#,##0.00\);_("$"* "-"??_);_(@_)</c:formatCode>
                <c:ptCount val="4"/>
                <c:pt idx="0">
                  <c:v>980000</c:v>
                </c:pt>
                <c:pt idx="1">
                  <c:v>1050000</c:v>
                </c:pt>
                <c:pt idx="2">
                  <c:v>1100000</c:v>
                </c:pt>
                <c:pt idx="3">
                  <c:v>1246000</c:v>
                </c:pt>
              </c:numCache>
            </c:numRef>
          </c:val>
          <c:extLst>
            <c:ext xmlns:c15="http://schemas.microsoft.com/office/drawing/2012/chart" uri="{02D57815-91ED-43cb-92C2-25804820EDAC}">
              <c15:datalabelsRange>
                <c15:f>'100% Stacked Bar'!$B$11:$E$11</c15:f>
                <c15:dlblRangeCache>
                  <c:ptCount val="4"/>
                  <c:pt idx="0">
                    <c:v>22%</c:v>
                  </c:pt>
                  <c:pt idx="1">
                    <c:v>25%</c:v>
                  </c:pt>
                  <c:pt idx="2">
                    <c:v>24%</c:v>
                  </c:pt>
                  <c:pt idx="3">
                    <c:v>26%</c:v>
                  </c:pt>
                </c15:dlblRangeCache>
              </c15:datalabelsRange>
            </c:ext>
            <c:ext xmlns:c16="http://schemas.microsoft.com/office/drawing/2014/chart" uri="{C3380CC4-5D6E-409C-BE32-E72D297353CC}">
              <c16:uniqueId val="{00000009-2008-44FD-AAAE-80959CDBAF95}"/>
            </c:ext>
          </c:extLst>
        </c:ser>
        <c:ser>
          <c:idx val="2"/>
          <c:order val="2"/>
          <c:tx>
            <c:strRef>
              <c:f>'100% Stacked Bar'!$A$6</c:f>
              <c:strCache>
                <c:ptCount val="1"/>
                <c:pt idx="0">
                  <c:v>Whingding</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tx>
                <c:rich>
                  <a:bodyPr/>
                  <a:lstStyle/>
                  <a:p>
                    <a:fld id="{A516E625-967A-44D4-A15D-13706A57685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2008-44FD-AAAE-80959CDBAF95}"/>
                </c:ext>
              </c:extLst>
            </c:dLbl>
            <c:dLbl>
              <c:idx val="1"/>
              <c:layout/>
              <c:tx>
                <c:rich>
                  <a:bodyPr/>
                  <a:lstStyle/>
                  <a:p>
                    <a:fld id="{B58DB2F5-738C-4841-A4AC-0B98627162D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2008-44FD-AAAE-80959CDBAF95}"/>
                </c:ext>
              </c:extLst>
            </c:dLbl>
            <c:dLbl>
              <c:idx val="2"/>
              <c:layout/>
              <c:tx>
                <c:rich>
                  <a:bodyPr/>
                  <a:lstStyle/>
                  <a:p>
                    <a:fld id="{041EBDA0-8CE6-4AFB-9068-6BC3E403119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2008-44FD-AAAE-80959CDBAF95}"/>
                </c:ext>
              </c:extLst>
            </c:dLbl>
            <c:dLbl>
              <c:idx val="3"/>
              <c:layout/>
              <c:tx>
                <c:rich>
                  <a:bodyPr/>
                  <a:lstStyle/>
                  <a:p>
                    <a:fld id="{DFFE70D1-271B-4FCC-9DFD-BFCC7D4AB01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2008-44FD-AAAE-80959CDBAF9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'100% Stacked Bar'!$B$3:$E$3</c:f>
              <c:numCache>
                <c:formatCode>General</c:formatCode>
                <c:ptCount val="4"/>
                <c:pt idx="0">
                  <c:v>2014</c:v>
                </c:pt>
                <c:pt idx="1">
                  <c:v>2015</c:v>
                </c:pt>
                <c:pt idx="2">
                  <c:v>2016</c:v>
                </c:pt>
                <c:pt idx="3">
                  <c:v>2017</c:v>
                </c:pt>
              </c:numCache>
            </c:numRef>
          </c:cat>
          <c:val>
            <c:numRef>
              <c:f>'100% Stacked Bar'!$B$6:$E$6</c:f>
              <c:numCache>
                <c:formatCode>_("$"* #,##0.00_);_("$"* \(#,##0.00\);_("$"* "-"??_);_(@_)</c:formatCode>
                <c:ptCount val="4"/>
                <c:pt idx="0">
                  <c:v>1465000</c:v>
                </c:pt>
                <c:pt idx="1">
                  <c:v>1300000</c:v>
                </c:pt>
                <c:pt idx="2">
                  <c:v>1500000</c:v>
                </c:pt>
                <c:pt idx="3">
                  <c:v>1700000</c:v>
                </c:pt>
              </c:numCache>
            </c:numRef>
          </c:val>
          <c:extLst>
            <c:ext xmlns:c15="http://schemas.microsoft.com/office/drawing/2012/chart" uri="{02D57815-91ED-43cb-92C2-25804820EDAC}">
              <c15:datalabelsRange>
                <c15:f>'100% Stacked Bar'!$B$12:$E$12</c15:f>
                <c15:dlblRangeCache>
                  <c:ptCount val="4"/>
                  <c:pt idx="0">
                    <c:v>33%</c:v>
                  </c:pt>
                  <c:pt idx="1">
                    <c:v>31%</c:v>
                  </c:pt>
                  <c:pt idx="2">
                    <c:v>32%</c:v>
                  </c:pt>
                  <c:pt idx="3">
                    <c:v>35%</c:v>
                  </c:pt>
                </c15:dlblRangeCache>
              </c15:datalabelsRange>
            </c:ext>
            <c:ext xmlns:c16="http://schemas.microsoft.com/office/drawing/2014/chart" uri="{C3380CC4-5D6E-409C-BE32-E72D297353CC}">
              <c16:uniqueId val="{0000000E-2008-44FD-AAAE-80959CDBAF95}"/>
            </c:ext>
          </c:extLst>
        </c:ser>
        <c:ser>
          <c:idx val="3"/>
          <c:order val="3"/>
          <c:tx>
            <c:strRef>
              <c:f>'100% Stacked Bar'!$A$7</c:f>
              <c:strCache>
                <c:ptCount val="1"/>
                <c:pt idx="0">
                  <c:v>Thingamajig</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tx>
                <c:rich>
                  <a:bodyPr/>
                  <a:lstStyle/>
                  <a:p>
                    <a:fld id="{D1F9F9E1-7268-4286-9BA3-792C0F4BE95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2008-44FD-AAAE-80959CDBAF95}"/>
                </c:ext>
              </c:extLst>
            </c:dLbl>
            <c:dLbl>
              <c:idx val="1"/>
              <c:layout/>
              <c:tx>
                <c:rich>
                  <a:bodyPr/>
                  <a:lstStyle/>
                  <a:p>
                    <a:fld id="{909779C0-19CD-4C04-8C36-6B8934D61AC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2008-44FD-AAAE-80959CDBAF95}"/>
                </c:ext>
              </c:extLst>
            </c:dLbl>
            <c:dLbl>
              <c:idx val="2"/>
              <c:layout/>
              <c:tx>
                <c:rich>
                  <a:bodyPr/>
                  <a:lstStyle/>
                  <a:p>
                    <a:fld id="{05790D09-2B6C-48BA-8D13-F3E379AA0E0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2008-44FD-AAAE-80959CDBAF95}"/>
                </c:ext>
              </c:extLst>
            </c:dLbl>
            <c:dLbl>
              <c:idx val="3"/>
              <c:layout/>
              <c:tx>
                <c:rich>
                  <a:bodyPr/>
                  <a:lstStyle/>
                  <a:p>
                    <a:fld id="{E798EC03-66D9-4B77-8E7D-072DC11CD78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2008-44FD-AAAE-80959CDBAF9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'100% Stacked Bar'!$B$3:$E$3</c:f>
              <c:numCache>
                <c:formatCode>General</c:formatCode>
                <c:ptCount val="4"/>
                <c:pt idx="0">
                  <c:v>2014</c:v>
                </c:pt>
                <c:pt idx="1">
                  <c:v>2015</c:v>
                </c:pt>
                <c:pt idx="2">
                  <c:v>2016</c:v>
                </c:pt>
                <c:pt idx="3">
                  <c:v>2017</c:v>
                </c:pt>
              </c:numCache>
            </c:numRef>
          </c:cat>
          <c:val>
            <c:numRef>
              <c:f>'100% Stacked Bar'!$B$7:$E$7</c:f>
              <c:numCache>
                <c:formatCode>_("$"* #,##0.00_);_("$"* \(#,##0.00\);_("$"* "-"??_);_(@_)</c:formatCode>
                <c:ptCount val="4"/>
                <c:pt idx="0">
                  <c:v>725000</c:v>
                </c:pt>
                <c:pt idx="1">
                  <c:v>790000</c:v>
                </c:pt>
                <c:pt idx="2">
                  <c:v>1100000</c:v>
                </c:pt>
                <c:pt idx="3">
                  <c:v>985000</c:v>
                </c:pt>
              </c:numCache>
            </c:numRef>
          </c:val>
          <c:extLst>
            <c:ext xmlns:c15="http://schemas.microsoft.com/office/drawing/2012/chart" uri="{02D57815-91ED-43cb-92C2-25804820EDAC}">
              <c15:datalabelsRange>
                <c15:f>'100% Stacked Bar'!$B$13:$E$13</c15:f>
                <c15:dlblRangeCache>
                  <c:ptCount val="4"/>
                  <c:pt idx="0">
                    <c:v>16%</c:v>
                  </c:pt>
                  <c:pt idx="1">
                    <c:v>19%</c:v>
                  </c:pt>
                  <c:pt idx="2">
                    <c:v>24%</c:v>
                  </c:pt>
                  <c:pt idx="3">
                    <c:v>20%</c:v>
                  </c:pt>
                </c15:dlblRangeCache>
              </c15:datalabelsRange>
            </c:ext>
            <c:ext xmlns:c16="http://schemas.microsoft.com/office/drawing/2014/chart" uri="{C3380CC4-5D6E-409C-BE32-E72D297353CC}">
              <c16:uniqueId val="{00000013-2008-44FD-AAAE-80959CDBAF95}"/>
            </c:ext>
          </c:extLst>
        </c:ser>
        <c:dLbls>
          <c:dLblPos val="ctr"/>
          <c:showLegendKey val="0"/>
          <c:showVal val="1"/>
          <c:showCatName val="0"/>
          <c:showSerName val="0"/>
          <c:showPercent val="0"/>
          <c:showBubbleSize val="0"/>
        </c:dLbls>
        <c:gapWidth val="50"/>
        <c:overlap val="100"/>
        <c:axId val="504305360"/>
        <c:axId val="504306016"/>
      </c:barChart>
      <c:catAx>
        <c:axId val="504305360"/>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306016"/>
        <c:crosses val="autoZero"/>
        <c:auto val="1"/>
        <c:lblAlgn val="ctr"/>
        <c:lblOffset val="100"/>
        <c:noMultiLvlLbl val="0"/>
      </c:catAx>
      <c:valAx>
        <c:axId val="504306016"/>
        <c:scaling>
          <c:orientation val="minMax"/>
        </c:scaling>
        <c:delete val="1"/>
        <c:axPos val="b"/>
        <c:numFmt formatCode="0%" sourceLinked="1"/>
        <c:majorTickMark val="none"/>
        <c:minorTickMark val="none"/>
        <c:tickLblPos val="nextTo"/>
        <c:crossAx val="504305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Student Performance vs Household Income</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scatterChart>
        <c:scatterStyle val="lineMarker"/>
        <c:varyColors val="0"/>
        <c:ser>
          <c:idx val="0"/>
          <c:order val="0"/>
          <c:tx>
            <c:strRef>
              <c:f>'Scatter Chart'!$C$1</c:f>
              <c:strCache>
                <c:ptCount val="1"/>
                <c:pt idx="0">
                  <c:v>Final Grade</c:v>
                </c:pt>
              </c:strCache>
            </c:strRef>
          </c:tx>
          <c:spPr>
            <a:ln w="25400" cap="rnd">
              <a:noFill/>
              <a:round/>
            </a:ln>
            <a:effectLst/>
          </c:spPr>
          <c:marker>
            <c:symbol val="circle"/>
            <c:size val="5"/>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w="9525">
                <a:solidFill>
                  <a:schemeClr val="dk1">
                    <a:tint val="88500"/>
                  </a:schemeClr>
                </a:solidFill>
                <a:round/>
              </a:ln>
              <a:effectLst/>
            </c:spPr>
          </c:marker>
          <c:trendline>
            <c:spPr>
              <a:ln w="9525" cap="rnd">
                <a:solidFill>
                  <a:schemeClr val="dk1">
                    <a:tint val="88500"/>
                  </a:schemeClr>
                </a:solidFill>
              </a:ln>
              <a:effectLst/>
            </c:spPr>
            <c:trendlineType val="linear"/>
            <c:dispRSqr val="1"/>
            <c:dispEq val="0"/>
            <c:trendlineLbl>
              <c:layout>
                <c:manualLayout>
                  <c:x val="-0.61418749840735931"/>
                  <c:y val="0.387653732899640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trendlineLbl>
          </c:trendline>
          <c:xVal>
            <c:numRef>
              <c:f>'Scatter Chart'!$B$2:$B$31</c:f>
              <c:numCache>
                <c:formatCode>"$"#,##0.00</c:formatCode>
                <c:ptCount val="30"/>
                <c:pt idx="0">
                  <c:v>56896</c:v>
                </c:pt>
                <c:pt idx="1">
                  <c:v>45751</c:v>
                </c:pt>
                <c:pt idx="2">
                  <c:v>62312</c:v>
                </c:pt>
                <c:pt idx="3">
                  <c:v>76210</c:v>
                </c:pt>
                <c:pt idx="4">
                  <c:v>78402</c:v>
                </c:pt>
                <c:pt idx="5">
                  <c:v>62262</c:v>
                </c:pt>
                <c:pt idx="6">
                  <c:v>50238</c:v>
                </c:pt>
                <c:pt idx="7">
                  <c:v>71097</c:v>
                </c:pt>
                <c:pt idx="8">
                  <c:v>55955</c:v>
                </c:pt>
                <c:pt idx="9">
                  <c:v>46122</c:v>
                </c:pt>
                <c:pt idx="10">
                  <c:v>74252</c:v>
                </c:pt>
                <c:pt idx="11">
                  <c:v>76097</c:v>
                </c:pt>
                <c:pt idx="12">
                  <c:v>65988</c:v>
                </c:pt>
                <c:pt idx="13">
                  <c:v>69959</c:v>
                </c:pt>
                <c:pt idx="14">
                  <c:v>54564</c:v>
                </c:pt>
                <c:pt idx="15">
                  <c:v>74001</c:v>
                </c:pt>
                <c:pt idx="16">
                  <c:v>61990</c:v>
                </c:pt>
                <c:pt idx="17">
                  <c:v>54540</c:v>
                </c:pt>
                <c:pt idx="18">
                  <c:v>42655</c:v>
                </c:pt>
                <c:pt idx="19">
                  <c:v>60066</c:v>
                </c:pt>
                <c:pt idx="20">
                  <c:v>33663</c:v>
                </c:pt>
                <c:pt idx="21">
                  <c:v>42530</c:v>
                </c:pt>
                <c:pt idx="22">
                  <c:v>83217</c:v>
                </c:pt>
                <c:pt idx="23">
                  <c:v>74229</c:v>
                </c:pt>
                <c:pt idx="24">
                  <c:v>83286</c:v>
                </c:pt>
                <c:pt idx="25">
                  <c:v>80874</c:v>
                </c:pt>
                <c:pt idx="26">
                  <c:v>71757</c:v>
                </c:pt>
                <c:pt idx="27">
                  <c:v>50780</c:v>
                </c:pt>
                <c:pt idx="28">
                  <c:v>55126</c:v>
                </c:pt>
                <c:pt idx="29">
                  <c:v>81027</c:v>
                </c:pt>
              </c:numCache>
            </c:numRef>
          </c:xVal>
          <c:yVal>
            <c:numRef>
              <c:f>'Scatter Chart'!$C$2:$C$31</c:f>
              <c:numCache>
                <c:formatCode>General</c:formatCode>
                <c:ptCount val="30"/>
                <c:pt idx="0">
                  <c:v>73</c:v>
                </c:pt>
                <c:pt idx="1">
                  <c:v>76</c:v>
                </c:pt>
                <c:pt idx="2">
                  <c:v>81</c:v>
                </c:pt>
                <c:pt idx="3">
                  <c:v>88</c:v>
                </c:pt>
                <c:pt idx="4">
                  <c:v>92</c:v>
                </c:pt>
                <c:pt idx="5">
                  <c:v>90</c:v>
                </c:pt>
                <c:pt idx="6">
                  <c:v>84</c:v>
                </c:pt>
                <c:pt idx="7">
                  <c:v>87</c:v>
                </c:pt>
                <c:pt idx="8">
                  <c:v>84</c:v>
                </c:pt>
                <c:pt idx="9">
                  <c:v>71</c:v>
                </c:pt>
                <c:pt idx="10">
                  <c:v>85</c:v>
                </c:pt>
                <c:pt idx="11">
                  <c:v>81</c:v>
                </c:pt>
                <c:pt idx="12">
                  <c:v>82</c:v>
                </c:pt>
                <c:pt idx="13">
                  <c:v>87</c:v>
                </c:pt>
                <c:pt idx="14">
                  <c:v>77</c:v>
                </c:pt>
                <c:pt idx="15">
                  <c:v>92</c:v>
                </c:pt>
                <c:pt idx="16">
                  <c:v>73</c:v>
                </c:pt>
                <c:pt idx="17">
                  <c:v>79</c:v>
                </c:pt>
                <c:pt idx="18">
                  <c:v>75</c:v>
                </c:pt>
                <c:pt idx="19">
                  <c:v>90</c:v>
                </c:pt>
                <c:pt idx="20">
                  <c:v>65</c:v>
                </c:pt>
                <c:pt idx="21">
                  <c:v>64</c:v>
                </c:pt>
                <c:pt idx="22">
                  <c:v>91</c:v>
                </c:pt>
                <c:pt idx="23">
                  <c:v>85</c:v>
                </c:pt>
                <c:pt idx="24">
                  <c:v>88</c:v>
                </c:pt>
                <c:pt idx="25">
                  <c:v>82</c:v>
                </c:pt>
                <c:pt idx="26">
                  <c:v>93</c:v>
                </c:pt>
                <c:pt idx="27">
                  <c:v>82</c:v>
                </c:pt>
                <c:pt idx="28">
                  <c:v>72</c:v>
                </c:pt>
                <c:pt idx="29">
                  <c:v>90</c:v>
                </c:pt>
              </c:numCache>
            </c:numRef>
          </c:yVal>
          <c:smooth val="0"/>
          <c:extLst>
            <c:ext xmlns:c16="http://schemas.microsoft.com/office/drawing/2014/chart" uri="{C3380CC4-5D6E-409C-BE32-E72D297353CC}">
              <c16:uniqueId val="{00000000-1BC8-4D3C-AF79-8FC689DB7095}"/>
            </c:ext>
          </c:extLst>
        </c:ser>
        <c:dLbls>
          <c:showLegendKey val="0"/>
          <c:showVal val="0"/>
          <c:showCatName val="0"/>
          <c:showSerName val="0"/>
          <c:showPercent val="0"/>
          <c:showBubbleSize val="0"/>
        </c:dLbls>
        <c:axId val="532263536"/>
        <c:axId val="532258288"/>
      </c:scatterChart>
      <c:valAx>
        <c:axId val="532263536"/>
        <c:scaling>
          <c:orientation val="minMax"/>
          <c:min val="30000"/>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Annual Household Income</a:t>
                </a:r>
              </a:p>
            </c:rich>
          </c:tx>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quot;$&quot;#,##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32258288"/>
        <c:crosses val="autoZero"/>
        <c:crossBetween val="midCat"/>
      </c:valAx>
      <c:valAx>
        <c:axId val="532258288"/>
        <c:scaling>
          <c:orientation val="minMax"/>
          <c:min val="60"/>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Final Grade</a:t>
                </a:r>
              </a:p>
            </c:rich>
          </c:tx>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322635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t>Wildlife Population 1999-2008</a:t>
            </a:r>
          </a:p>
        </c:rich>
      </c:tx>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5203832279585743E-2"/>
          <c:y val="0.13076336252360979"/>
          <c:w val="0.91124936969085757"/>
          <c:h val="0.71440233522211594"/>
        </c:manualLayout>
      </c:layout>
      <c:areaChart>
        <c:grouping val="stacked"/>
        <c:varyColors val="0"/>
        <c:ser>
          <c:idx val="0"/>
          <c:order val="0"/>
          <c:tx>
            <c:strRef>
              <c:f>'Area Chart'!$B$2</c:f>
              <c:strCache>
                <c:ptCount val="1"/>
                <c:pt idx="0">
                  <c:v>Bear</c:v>
                </c:pt>
              </c:strCache>
            </c:strRef>
          </c:tx>
          <c:spPr>
            <a:solidFill>
              <a:srgbClr val="663300"/>
            </a:solidFill>
            <a:ln>
              <a:noFill/>
            </a:ln>
            <a:effectLst>
              <a:innerShdw blurRad="114300">
                <a:schemeClr val="accent1">
                  <a:lumMod val="75000"/>
                </a:schemeClr>
              </a:innerShdw>
            </a:effectLst>
          </c:spP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'Area Chart'!$A$3:$A$12</c:f>
              <c:numCache>
                <c:formatCode>General</c:formatCode>
                <c:ptCount val="10"/>
                <c:pt idx="0">
                  <c:v>1999</c:v>
                </c:pt>
                <c:pt idx="1">
                  <c:v>2000</c:v>
                </c:pt>
                <c:pt idx="2">
                  <c:v>2001</c:v>
                </c:pt>
                <c:pt idx="3">
                  <c:v>2002</c:v>
                </c:pt>
                <c:pt idx="4">
                  <c:v>2003</c:v>
                </c:pt>
                <c:pt idx="5">
                  <c:v>2004</c:v>
                </c:pt>
                <c:pt idx="6">
                  <c:v>2005</c:v>
                </c:pt>
                <c:pt idx="7">
                  <c:v>2006</c:v>
                </c:pt>
                <c:pt idx="8">
                  <c:v>2007</c:v>
                </c:pt>
                <c:pt idx="9">
                  <c:v>2008</c:v>
                </c:pt>
              </c:numCache>
            </c:numRef>
          </c:cat>
          <c:val>
            <c:numRef>
              <c:f>'Area Chart'!$B$3:$B$12</c:f>
              <c:numCache>
                <c:formatCode>General</c:formatCode>
                <c:ptCount val="10"/>
                <c:pt idx="0">
                  <c:v>243</c:v>
                </c:pt>
                <c:pt idx="1">
                  <c:v>211</c:v>
                </c:pt>
                <c:pt idx="2">
                  <c:v>188</c:v>
                </c:pt>
                <c:pt idx="3">
                  <c:v>156</c:v>
                </c:pt>
                <c:pt idx="4">
                  <c:v>138</c:v>
                </c:pt>
                <c:pt idx="5">
                  <c:v>144</c:v>
                </c:pt>
                <c:pt idx="6">
                  <c:v>178</c:v>
                </c:pt>
                <c:pt idx="7">
                  <c:v>179</c:v>
                </c:pt>
                <c:pt idx="8">
                  <c:v>193</c:v>
                </c:pt>
                <c:pt idx="9">
                  <c:v>211</c:v>
                </c:pt>
              </c:numCache>
            </c:numRef>
          </c:val>
          <c:extLst>
            <c:ext xmlns:c16="http://schemas.microsoft.com/office/drawing/2014/chart" uri="{C3380CC4-5D6E-409C-BE32-E72D297353CC}">
              <c16:uniqueId val="{00000000-20B0-485B-8FFE-DFFA6A24E141}"/>
            </c:ext>
          </c:extLst>
        </c:ser>
        <c:ser>
          <c:idx val="1"/>
          <c:order val="1"/>
          <c:tx>
            <c:strRef>
              <c:f>'Area Chart'!$C$2</c:f>
              <c:strCache>
                <c:ptCount val="1"/>
                <c:pt idx="0">
                  <c:v>Elk</c:v>
                </c:pt>
              </c:strCache>
            </c:strRef>
          </c:tx>
          <c:spPr>
            <a:solidFill>
              <a:schemeClr val="accent2">
                <a:alpha val="74000"/>
              </a:schemeClr>
            </a:solidFill>
            <a:ln>
              <a:noFill/>
            </a:ln>
            <a:effectLst>
              <a:innerShdw blurRad="114300">
                <a:schemeClr val="accent2">
                  <a:lumMod val="75000"/>
                </a:schemeClr>
              </a:innerShdw>
            </a:effectLst>
          </c:spP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2">
                        <a:lumMod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'Area Chart'!$A$3:$A$12</c:f>
              <c:numCache>
                <c:formatCode>General</c:formatCode>
                <c:ptCount val="10"/>
                <c:pt idx="0">
                  <c:v>1999</c:v>
                </c:pt>
                <c:pt idx="1">
                  <c:v>2000</c:v>
                </c:pt>
                <c:pt idx="2">
                  <c:v>2001</c:v>
                </c:pt>
                <c:pt idx="3">
                  <c:v>2002</c:v>
                </c:pt>
                <c:pt idx="4">
                  <c:v>2003</c:v>
                </c:pt>
                <c:pt idx="5">
                  <c:v>2004</c:v>
                </c:pt>
                <c:pt idx="6">
                  <c:v>2005</c:v>
                </c:pt>
                <c:pt idx="7">
                  <c:v>2006</c:v>
                </c:pt>
                <c:pt idx="8">
                  <c:v>2007</c:v>
                </c:pt>
                <c:pt idx="9">
                  <c:v>2008</c:v>
                </c:pt>
              </c:numCache>
            </c:numRef>
          </c:cat>
          <c:val>
            <c:numRef>
              <c:f>'Area Chart'!$C$3:$C$12</c:f>
              <c:numCache>
                <c:formatCode>General</c:formatCode>
                <c:ptCount val="10"/>
                <c:pt idx="0">
                  <c:v>125</c:v>
                </c:pt>
                <c:pt idx="1">
                  <c:v>142</c:v>
                </c:pt>
                <c:pt idx="2">
                  <c:v>99</c:v>
                </c:pt>
                <c:pt idx="3">
                  <c:v>102</c:v>
                </c:pt>
                <c:pt idx="4">
                  <c:v>83</c:v>
                </c:pt>
                <c:pt idx="5">
                  <c:v>96</c:v>
                </c:pt>
                <c:pt idx="6">
                  <c:v>116</c:v>
                </c:pt>
                <c:pt idx="7">
                  <c:v>112</c:v>
                </c:pt>
                <c:pt idx="8">
                  <c:v>108</c:v>
                </c:pt>
                <c:pt idx="9">
                  <c:v>115</c:v>
                </c:pt>
              </c:numCache>
            </c:numRef>
          </c:val>
          <c:extLst>
            <c:ext xmlns:c16="http://schemas.microsoft.com/office/drawing/2014/chart" uri="{C3380CC4-5D6E-409C-BE32-E72D297353CC}">
              <c16:uniqueId val="{00000001-20B0-485B-8FFE-DFFA6A24E141}"/>
            </c:ext>
          </c:extLst>
        </c:ser>
        <c:ser>
          <c:idx val="2"/>
          <c:order val="2"/>
          <c:tx>
            <c:strRef>
              <c:f>'Area Chart'!$D$2</c:f>
              <c:strCache>
                <c:ptCount val="1"/>
                <c:pt idx="0">
                  <c:v>Wolf</c:v>
                </c:pt>
              </c:strCache>
            </c:strRef>
          </c:tx>
          <c:spPr>
            <a:solidFill>
              <a:schemeClr val="accent3">
                <a:alpha val="74000"/>
              </a:schemeClr>
            </a:solidFill>
            <a:ln>
              <a:noFill/>
            </a:ln>
            <a:effectLst>
              <a:innerShdw blurRad="114300">
                <a:schemeClr val="accent3">
                  <a:lumMod val="75000"/>
                </a:schemeClr>
              </a:innerShdw>
            </a:effectLst>
          </c:spP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'Area Chart'!$A$3:$A$12</c:f>
              <c:numCache>
                <c:formatCode>General</c:formatCode>
                <c:ptCount val="10"/>
                <c:pt idx="0">
                  <c:v>1999</c:v>
                </c:pt>
                <c:pt idx="1">
                  <c:v>2000</c:v>
                </c:pt>
                <c:pt idx="2">
                  <c:v>2001</c:v>
                </c:pt>
                <c:pt idx="3">
                  <c:v>2002</c:v>
                </c:pt>
                <c:pt idx="4">
                  <c:v>2003</c:v>
                </c:pt>
                <c:pt idx="5">
                  <c:v>2004</c:v>
                </c:pt>
                <c:pt idx="6">
                  <c:v>2005</c:v>
                </c:pt>
                <c:pt idx="7">
                  <c:v>2006</c:v>
                </c:pt>
                <c:pt idx="8">
                  <c:v>2007</c:v>
                </c:pt>
                <c:pt idx="9">
                  <c:v>2008</c:v>
                </c:pt>
              </c:numCache>
            </c:numRef>
          </c:cat>
          <c:val>
            <c:numRef>
              <c:f>'Area Chart'!$D$3:$D$12</c:f>
              <c:numCache>
                <c:formatCode>General</c:formatCode>
                <c:ptCount val="10"/>
                <c:pt idx="0">
                  <c:v>370</c:v>
                </c:pt>
                <c:pt idx="1">
                  <c:v>402</c:v>
                </c:pt>
                <c:pt idx="2">
                  <c:v>265</c:v>
                </c:pt>
                <c:pt idx="3">
                  <c:v>247</c:v>
                </c:pt>
                <c:pt idx="4">
                  <c:v>211</c:v>
                </c:pt>
                <c:pt idx="5">
                  <c:v>243</c:v>
                </c:pt>
                <c:pt idx="6">
                  <c:v>256</c:v>
                </c:pt>
                <c:pt idx="7">
                  <c:v>260</c:v>
                </c:pt>
                <c:pt idx="8">
                  <c:v>289</c:v>
                </c:pt>
                <c:pt idx="9">
                  <c:v>313</c:v>
                </c:pt>
              </c:numCache>
            </c:numRef>
          </c:val>
          <c:extLst>
            <c:ext xmlns:c16="http://schemas.microsoft.com/office/drawing/2014/chart" uri="{C3380CC4-5D6E-409C-BE32-E72D297353CC}">
              <c16:uniqueId val="{00000002-20B0-485B-8FFE-DFFA6A24E141}"/>
            </c:ext>
          </c:extLst>
        </c:ser>
        <c:dLbls>
          <c:showLegendKey val="0"/>
          <c:showVal val="1"/>
          <c:showCatName val="0"/>
          <c:showSerName val="0"/>
          <c:showPercent val="0"/>
          <c:showBubbleSize val="0"/>
        </c:dLbls>
        <c:axId val="533197408"/>
        <c:axId val="533199048"/>
      </c:areaChart>
      <c:catAx>
        <c:axId val="53319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533199048"/>
        <c:crosses val="autoZero"/>
        <c:auto val="1"/>
        <c:lblAlgn val="ctr"/>
        <c:lblOffset val="100"/>
        <c:noMultiLvlLbl val="0"/>
      </c:catAx>
      <c:valAx>
        <c:axId val="533199048"/>
        <c:scaling>
          <c:orientation val="minMax"/>
        </c:scaling>
        <c:delete val="1"/>
        <c:axPos val="l"/>
        <c:numFmt formatCode="General" sourceLinked="1"/>
        <c:majorTickMark val="none"/>
        <c:minorTickMark val="none"/>
        <c:tickLblPos val="nextTo"/>
        <c:crossAx val="533197408"/>
        <c:crosses val="autoZero"/>
        <c:crossBetween val="midCat"/>
      </c:valAx>
      <c:spPr>
        <a:solidFill>
          <a:schemeClr val="accent1">
            <a:lumMod val="40000"/>
            <a:lumOff val="60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accent6"/>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Industry Market Share Study</a:t>
            </a:r>
          </a:p>
        </c:rich>
      </c:tx>
      <c:layout>
        <c:manualLayout>
          <c:xMode val="edge"/>
          <c:yMode val="edge"/>
          <c:x val="0.2380873702262627"/>
          <c:y val="4.9733570159857902E-2"/>
        </c:manualLayout>
      </c:layout>
      <c:overlay val="0"/>
      <c:spPr>
        <a:solidFill>
          <a:schemeClr val="bg1"/>
        </a:solidFill>
        <a:ln>
          <a:noFill/>
        </a:ln>
        <a:effectLst>
          <a:outerShdw blurRad="50800" dist="38100" dir="5400000" algn="t" rotWithShape="0">
            <a:prstClr val="black">
              <a:alpha val="40000"/>
            </a:prstClr>
          </a:outerShdw>
        </a:effectLst>
        <a:scene3d>
          <a:camera prst="orthographicFront"/>
          <a:lightRig rig="threePt" dir="t"/>
        </a:scene3d>
        <a:sp3d>
          <a:bevelT w="190500" h="38100"/>
        </a:sp3d>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0906132635059965"/>
          <c:y val="0.14087897227856663"/>
          <c:w val="0.71454645681595241"/>
          <c:h val="0.74901535176664202"/>
        </c:manualLayout>
      </c:layout>
      <c:bubbleChart>
        <c:varyColors val="0"/>
        <c:ser>
          <c:idx val="0"/>
          <c:order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6350" cap="flat" cmpd="sng" algn="ctr">
              <a:solidFill>
                <a:schemeClr val="accent3"/>
              </a:solidFill>
              <a:prstDash val="solid"/>
              <a:miter lim="800000"/>
            </a:ln>
            <a:effectLst/>
          </c:spPr>
          <c:invertIfNegative val="0"/>
          <c:dLbls>
            <c:dLbl>
              <c:idx val="0"/>
              <c:layout/>
              <c:tx>
                <c:rich>
                  <a:bodyPr/>
                  <a:lstStyle/>
                  <a:p>
                    <a:fld id="{D701EBAC-4E5E-4209-B914-41CFCDD8241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AB5E-4AC6-8638-2A971F233BE6}"/>
                </c:ext>
              </c:extLst>
            </c:dLbl>
            <c:dLbl>
              <c:idx val="1"/>
              <c:layout/>
              <c:tx>
                <c:rich>
                  <a:bodyPr/>
                  <a:lstStyle/>
                  <a:p>
                    <a:fld id="{B556CD14-55BB-4AD3-8A62-C526EDBA8EA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AB5E-4AC6-8638-2A971F233BE6}"/>
                </c:ext>
              </c:extLst>
            </c:dLbl>
            <c:dLbl>
              <c:idx val="2"/>
              <c:layout/>
              <c:tx>
                <c:rich>
                  <a:bodyPr/>
                  <a:lstStyle/>
                  <a:p>
                    <a:fld id="{B3B760D9-4D29-47E0-BB3B-E770A94A42F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AB5E-4AC6-8638-2A971F233BE6}"/>
                </c:ext>
              </c:extLst>
            </c:dLbl>
            <c:dLbl>
              <c:idx val="3"/>
              <c:layout/>
              <c:tx>
                <c:rich>
                  <a:bodyPr/>
                  <a:lstStyle/>
                  <a:p>
                    <a:fld id="{829B0774-CA64-41D3-94D5-D80DFB81CB5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AB5E-4AC6-8638-2A971F233BE6}"/>
                </c:ext>
              </c:extLst>
            </c:dLbl>
            <c:dLbl>
              <c:idx val="4"/>
              <c:layout/>
              <c:tx>
                <c:rich>
                  <a:bodyPr/>
                  <a:lstStyle/>
                  <a:p>
                    <a:fld id="{960F7396-2B24-4813-BEE3-BC5567FC8EE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AB5E-4AC6-8638-2A971F233BE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xVal>
            <c:numRef>
              <c:f>'Bubble Chart'!$B$2:$B$6</c:f>
              <c:numCache>
                <c:formatCode>General</c:formatCode>
                <c:ptCount val="5"/>
                <c:pt idx="0">
                  <c:v>5</c:v>
                </c:pt>
                <c:pt idx="1">
                  <c:v>14</c:v>
                </c:pt>
                <c:pt idx="2">
                  <c:v>20</c:v>
                </c:pt>
                <c:pt idx="3">
                  <c:v>18</c:v>
                </c:pt>
                <c:pt idx="4">
                  <c:v>22</c:v>
                </c:pt>
              </c:numCache>
            </c:numRef>
          </c:xVal>
          <c:yVal>
            <c:numRef>
              <c:f>'Bubble Chart'!$C$2:$C$6</c:f>
              <c:numCache>
                <c:formatCode>"$"#,##0_);[Red]\("$"#,##0\)</c:formatCode>
                <c:ptCount val="5"/>
                <c:pt idx="0">
                  <c:v>5500</c:v>
                </c:pt>
                <c:pt idx="1">
                  <c:v>12200</c:v>
                </c:pt>
                <c:pt idx="2">
                  <c:v>60000</c:v>
                </c:pt>
                <c:pt idx="3">
                  <c:v>24400</c:v>
                </c:pt>
                <c:pt idx="4">
                  <c:v>32000</c:v>
                </c:pt>
              </c:numCache>
            </c:numRef>
          </c:yVal>
          <c:bubbleSize>
            <c:numRef>
              <c:f>'Bubble Chart'!$D$2:$D$6</c:f>
              <c:numCache>
                <c:formatCode>0%</c:formatCode>
                <c:ptCount val="5"/>
                <c:pt idx="0">
                  <c:v>0.03</c:v>
                </c:pt>
                <c:pt idx="1">
                  <c:v>0.12</c:v>
                </c:pt>
                <c:pt idx="2">
                  <c:v>0.33</c:v>
                </c:pt>
                <c:pt idx="3">
                  <c:v>0.1</c:v>
                </c:pt>
                <c:pt idx="4">
                  <c:v>0.42</c:v>
                </c:pt>
              </c:numCache>
            </c:numRef>
          </c:bubbleSize>
          <c:bubble3D val="1"/>
          <c:extLst>
            <c:ext xmlns:c15="http://schemas.microsoft.com/office/drawing/2012/chart" uri="{02D57815-91ED-43cb-92C2-25804820EDAC}">
              <c15:datalabelsRange>
                <c15:f>('Bubble Chart'!$A$2:$A$6,'Bubble Chart'!$D$2:$D$6)</c15:f>
                <c15:dlblRangeCache>
                  <c:ptCount val="10"/>
                  <c:pt idx="0">
                    <c:v>Cat 1</c:v>
                  </c:pt>
                  <c:pt idx="1">
                    <c:v>Cat 2</c:v>
                  </c:pt>
                  <c:pt idx="2">
                    <c:v>Cat 3</c:v>
                  </c:pt>
                  <c:pt idx="3">
                    <c:v>Cat 4</c:v>
                  </c:pt>
                  <c:pt idx="4">
                    <c:v>Cat 5</c:v>
                  </c:pt>
                  <c:pt idx="5">
                    <c:v>3%</c:v>
                  </c:pt>
                  <c:pt idx="6">
                    <c:v>12%</c:v>
                  </c:pt>
                  <c:pt idx="7">
                    <c:v>33%</c:v>
                  </c:pt>
                  <c:pt idx="8">
                    <c:v>10%</c:v>
                  </c:pt>
                  <c:pt idx="9">
                    <c:v>42%</c:v>
                  </c:pt>
                </c15:dlblRangeCache>
              </c15:datalabelsRange>
            </c:ext>
            <c:ext xmlns:c16="http://schemas.microsoft.com/office/drawing/2014/chart" uri="{C3380CC4-5D6E-409C-BE32-E72D297353CC}">
              <c16:uniqueId val="{00000005-AB5E-4AC6-8638-2A971F233BE6}"/>
            </c:ext>
          </c:extLst>
        </c:ser>
        <c:dLbls>
          <c:dLblPos val="ctr"/>
          <c:showLegendKey val="0"/>
          <c:showVal val="1"/>
          <c:showCatName val="0"/>
          <c:showSerName val="0"/>
          <c:showPercent val="0"/>
          <c:showBubbleSize val="0"/>
        </c:dLbls>
        <c:bubbleScale val="100"/>
        <c:showNegBubbles val="0"/>
        <c:axId val="489449912"/>
        <c:axId val="489440400"/>
      </c:bubbleChart>
      <c:valAx>
        <c:axId val="489449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chemeClr val="bg1"/>
                    </a:solidFill>
                  </a:rPr>
                  <a:t>Number of Products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n-US"/>
          </a:p>
        </c:txPr>
        <c:crossAx val="489440400"/>
        <c:crosses val="autoZero"/>
        <c:crossBetween val="midCat"/>
        <c:majorUnit val="10"/>
      </c:valAx>
      <c:valAx>
        <c:axId val="489440400"/>
        <c:scaling>
          <c:orientation val="minMax"/>
          <c:max val="80000"/>
          <c:min val="0"/>
        </c:scaling>
        <c:delete val="0"/>
        <c:axPos val="l"/>
        <c:numFmt formatCode="&quot;$&quot;#,##0_);[Red]\(&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en-US"/>
          </a:p>
        </c:txPr>
        <c:crossAx val="489449912"/>
        <c:crosses val="autoZero"/>
        <c:crossBetween val="midCat"/>
      </c:valAx>
      <c:spPr>
        <a:solidFill>
          <a:schemeClr val="bg2">
            <a:lumMod val="90000"/>
          </a:schemeClr>
        </a:solidFill>
        <a:ln>
          <a:noFill/>
        </a:ln>
        <a:effectLst/>
        <a:scene3d>
          <a:camera prst="orthographicFront"/>
          <a:lightRig rig="threePt" dir="t"/>
        </a:scene3d>
        <a:sp3d>
          <a:bevelT w="152400" h="50800" prst="softRound"/>
        </a:sp3d>
      </c:spPr>
    </c:plotArea>
    <c:plotVisOnly val="1"/>
    <c:dispBlanksAs val="gap"/>
    <c:showDLblsOverMax val="0"/>
  </c:chart>
  <c:spPr>
    <a:solidFill>
      <a:schemeClr val="bg2">
        <a:lumMod val="5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'Radar Chart'!$I$2</c:f>
              <c:strCache>
                <c:ptCount val="1"/>
                <c:pt idx="0">
                  <c:v>Ahmad</c:v>
                </c:pt>
              </c:strCache>
            </c:strRef>
          </c:tx>
          <c:spPr>
            <a:ln w="28575" cap="rnd">
              <a:solidFill>
                <a:schemeClr val="accent1"/>
              </a:solidFill>
              <a:round/>
            </a:ln>
            <a:effectLst/>
          </c:spPr>
          <c:marker>
            <c:symbol val="none"/>
          </c:marker>
          <c:cat>
            <c:strRef>
              <c:f>'Radar Chart'!$J$1:$N$1</c:f>
              <c:strCache>
                <c:ptCount val="5"/>
                <c:pt idx="0">
                  <c:v>Preparation</c:v>
                </c:pt>
                <c:pt idx="1">
                  <c:v>Mastery</c:v>
                </c:pt>
                <c:pt idx="2">
                  <c:v>Delivery</c:v>
                </c:pt>
                <c:pt idx="3">
                  <c:v>Responsiveness</c:v>
                </c:pt>
                <c:pt idx="4">
                  <c:v>Punctuality</c:v>
                </c:pt>
              </c:strCache>
            </c:strRef>
          </c:cat>
          <c:val>
            <c:numRef>
              <c:f>'Radar Chart'!$J$2:$N$2</c:f>
              <c:numCache>
                <c:formatCode>0.0</c:formatCode>
                <c:ptCount val="5"/>
                <c:pt idx="0">
                  <c:v>3.8421052631578947</c:v>
                </c:pt>
                <c:pt idx="1">
                  <c:v>3.3684210526315788</c:v>
                </c:pt>
                <c:pt idx="2">
                  <c:v>4.1578947368421053</c:v>
                </c:pt>
                <c:pt idx="3">
                  <c:v>3.4736842105263159</c:v>
                </c:pt>
                <c:pt idx="4">
                  <c:v>4.2105263157894735</c:v>
                </c:pt>
              </c:numCache>
            </c:numRef>
          </c:val>
          <c:extLst>
            <c:ext xmlns:c16="http://schemas.microsoft.com/office/drawing/2014/chart" uri="{C3380CC4-5D6E-409C-BE32-E72D297353CC}">
              <c16:uniqueId val="{00000000-11D2-48C8-B46D-9CA95550C917}"/>
            </c:ext>
          </c:extLst>
        </c:ser>
        <c:ser>
          <c:idx val="1"/>
          <c:order val="1"/>
          <c:tx>
            <c:strRef>
              <c:f>'Radar Chart'!$I$3</c:f>
              <c:strCache>
                <c:ptCount val="1"/>
                <c:pt idx="0">
                  <c:v>Isabel</c:v>
                </c:pt>
              </c:strCache>
            </c:strRef>
          </c:tx>
          <c:spPr>
            <a:ln w="28575" cap="rnd">
              <a:solidFill>
                <a:schemeClr val="accent2"/>
              </a:solidFill>
              <a:round/>
            </a:ln>
            <a:effectLst/>
          </c:spPr>
          <c:marker>
            <c:symbol val="none"/>
          </c:marker>
          <c:cat>
            <c:strRef>
              <c:f>'Radar Chart'!$J$1:$N$1</c:f>
              <c:strCache>
                <c:ptCount val="5"/>
                <c:pt idx="0">
                  <c:v>Preparation</c:v>
                </c:pt>
                <c:pt idx="1">
                  <c:v>Mastery</c:v>
                </c:pt>
                <c:pt idx="2">
                  <c:v>Delivery</c:v>
                </c:pt>
                <c:pt idx="3">
                  <c:v>Responsiveness</c:v>
                </c:pt>
                <c:pt idx="4">
                  <c:v>Punctuality</c:v>
                </c:pt>
              </c:strCache>
            </c:strRef>
          </c:cat>
          <c:val>
            <c:numRef>
              <c:f>'Radar Chart'!$J$3:$N$3</c:f>
              <c:numCache>
                <c:formatCode>0.0</c:formatCode>
                <c:ptCount val="5"/>
                <c:pt idx="0">
                  <c:v>3.9166666666666665</c:v>
                </c:pt>
                <c:pt idx="1">
                  <c:v>4.416666666666667</c:v>
                </c:pt>
                <c:pt idx="2">
                  <c:v>3.1666666666666665</c:v>
                </c:pt>
                <c:pt idx="3">
                  <c:v>3.6666666666666665</c:v>
                </c:pt>
                <c:pt idx="4">
                  <c:v>3.9166666666666665</c:v>
                </c:pt>
              </c:numCache>
            </c:numRef>
          </c:val>
          <c:extLst>
            <c:ext xmlns:c16="http://schemas.microsoft.com/office/drawing/2014/chart" uri="{C3380CC4-5D6E-409C-BE32-E72D297353CC}">
              <c16:uniqueId val="{00000001-11D2-48C8-B46D-9CA95550C917}"/>
            </c:ext>
          </c:extLst>
        </c:ser>
        <c:ser>
          <c:idx val="2"/>
          <c:order val="2"/>
          <c:tx>
            <c:strRef>
              <c:f>'Radar Chart'!$I$4</c:f>
              <c:strCache>
                <c:ptCount val="1"/>
                <c:pt idx="0">
                  <c:v>Martin</c:v>
                </c:pt>
              </c:strCache>
            </c:strRef>
          </c:tx>
          <c:spPr>
            <a:ln w="28575" cap="rnd">
              <a:solidFill>
                <a:schemeClr val="accent6"/>
              </a:solidFill>
              <a:round/>
            </a:ln>
            <a:effectLst/>
          </c:spPr>
          <c:marker>
            <c:symbol val="none"/>
          </c:marker>
          <c:cat>
            <c:strRef>
              <c:f>'Radar Chart'!$J$1:$N$1</c:f>
              <c:strCache>
                <c:ptCount val="5"/>
                <c:pt idx="0">
                  <c:v>Preparation</c:v>
                </c:pt>
                <c:pt idx="1">
                  <c:v>Mastery</c:v>
                </c:pt>
                <c:pt idx="2">
                  <c:v>Delivery</c:v>
                </c:pt>
                <c:pt idx="3">
                  <c:v>Responsiveness</c:v>
                </c:pt>
                <c:pt idx="4">
                  <c:v>Punctuality</c:v>
                </c:pt>
              </c:strCache>
            </c:strRef>
          </c:cat>
          <c:val>
            <c:numRef>
              <c:f>'Radar Chart'!$J$4:$N$4</c:f>
              <c:numCache>
                <c:formatCode>0.0</c:formatCode>
                <c:ptCount val="5"/>
                <c:pt idx="0">
                  <c:v>4.1428571428571432</c:v>
                </c:pt>
                <c:pt idx="1">
                  <c:v>3.9285714285714284</c:v>
                </c:pt>
                <c:pt idx="2">
                  <c:v>3.6428571428571428</c:v>
                </c:pt>
                <c:pt idx="3">
                  <c:v>4.2142857142857144</c:v>
                </c:pt>
                <c:pt idx="4">
                  <c:v>4.2142857142857144</c:v>
                </c:pt>
              </c:numCache>
            </c:numRef>
          </c:val>
          <c:extLst>
            <c:ext xmlns:c16="http://schemas.microsoft.com/office/drawing/2014/chart" uri="{C3380CC4-5D6E-409C-BE32-E72D297353CC}">
              <c16:uniqueId val="{00000002-11D2-48C8-B46D-9CA95550C917}"/>
            </c:ext>
          </c:extLst>
        </c:ser>
        <c:dLbls>
          <c:showLegendKey val="0"/>
          <c:showVal val="0"/>
          <c:showCatName val="0"/>
          <c:showSerName val="0"/>
          <c:showPercent val="0"/>
          <c:showBubbleSize val="0"/>
        </c:dLbls>
        <c:axId val="890683168"/>
        <c:axId val="890684000"/>
      </c:radarChart>
      <c:catAx>
        <c:axId val="890683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0684000"/>
        <c:crosses val="autoZero"/>
        <c:auto val="1"/>
        <c:lblAlgn val="ctr"/>
        <c:lblOffset val="100"/>
        <c:noMultiLvlLbl val="0"/>
      </c:catAx>
      <c:valAx>
        <c:axId val="890684000"/>
        <c:scaling>
          <c:orientation val="minMax"/>
          <c:max val="5"/>
          <c:min val="2.5"/>
        </c:scaling>
        <c:delete val="0"/>
        <c:axPos val="l"/>
        <c:majorGridlines>
          <c:spPr>
            <a:ln w="6350" cap="flat" cmpd="sng" algn="ctr">
              <a:solidFill>
                <a:schemeClr val="bg1">
                  <a:lumMod val="7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068316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a:t>ACME Company 2015</a:t>
            </a:r>
          </a:p>
        </c:rich>
      </c:tx>
      <c:layout/>
      <c:overlay val="0"/>
    </c:title>
    <c:autoTitleDeleted val="0"/>
    <c:plotArea>
      <c:layout/>
      <c:lineChart>
        <c:grouping val="standard"/>
        <c:varyColors val="0"/>
        <c:ser>
          <c:idx val="0"/>
          <c:order val="0"/>
          <c:tx>
            <c:strRef>
              <c:f>'Sales Tracking'!$A$3</c:f>
              <c:strCache>
                <c:ptCount val="1"/>
                <c:pt idx="0">
                  <c:v>Central</c:v>
                </c:pt>
              </c:strCache>
            </c:strRef>
          </c:tx>
          <c:spPr>
            <a:ln w="38100">
              <a:solidFill>
                <a:srgbClr val="00B0F0"/>
              </a:solidFill>
            </a:ln>
          </c:spPr>
          <c:marker>
            <c:symbol val="none"/>
          </c:marker>
          <c:cat>
            <c:strRef>
              <c:f>'Sales Tracking'!$B$2:$M$2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'Sales Tracking'!$B$3:$M$3</c:f>
              <c:numCache>
                <c:formatCode>_("$"* #,##0_);_("$"* \(#,##0\);_("$"* "-"??_);_(@_)</c:formatCode>
                <c:ptCount val="12"/>
                <c:pt idx="0">
                  <c:v>10250</c:v>
                </c:pt>
                <c:pt idx="1">
                  <c:v>8650</c:v>
                </c:pt>
                <c:pt idx="2">
                  <c:v>13477</c:v>
                </c:pt>
                <c:pt idx="3">
                  <c:v>11456</c:v>
                </c:pt>
                <c:pt idx="4">
                  <c:v>9520</c:v>
                </c:pt>
                <c:pt idx="5">
                  <c:v>12563</c:v>
                </c:pt>
                <c:pt idx="6">
                  <c:v>17250</c:v>
                </c:pt>
                <c:pt idx="7">
                  <c:v>18520</c:v>
                </c:pt>
                <c:pt idx="8">
                  <c:v>13420</c:v>
                </c:pt>
                <c:pt idx="9">
                  <c:v>11230</c:v>
                </c:pt>
                <c:pt idx="10">
                  <c:v>9850</c:v>
                </c:pt>
                <c:pt idx="11">
                  <c:v>7500</c:v>
                </c:pt>
              </c:numCache>
            </c:numRef>
          </c:val>
          <c:smooth val="0"/>
          <c:extLst>
            <c:ext xmlns:c16="http://schemas.microsoft.com/office/drawing/2014/chart" uri="{C3380CC4-5D6E-409C-BE32-E72D297353CC}">
              <c16:uniqueId val="{00000000-7FCE-4B22-BF29-C4DAEDF81524}"/>
            </c:ext>
          </c:extLst>
        </c:ser>
        <c:ser>
          <c:idx val="1"/>
          <c:order val="1"/>
          <c:tx>
            <c:strRef>
              <c:f>'Sales Tracking'!$A$4</c:f>
              <c:strCache>
                <c:ptCount val="1"/>
                <c:pt idx="0">
                  <c:v>Northeast</c:v>
                </c:pt>
              </c:strCache>
            </c:strRef>
          </c:tx>
          <c:spPr>
            <a:ln w="38100">
              <a:solidFill>
                <a:schemeClr val="accent6"/>
              </a:solidFill>
            </a:ln>
          </c:spPr>
          <c:marker>
            <c:symbol val="none"/>
          </c:marker>
          <c:cat>
            <c:strRef>
              <c:f>'Sales Tracking'!$B$2:$M$2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'Sales Tracking'!$B$4:$M$4</c:f>
              <c:numCache>
                <c:formatCode>_("$"* #,##0_);_("$"* \(#,##0\);_("$"* "-"??_);_(@_)</c:formatCode>
                <c:ptCount val="12"/>
                <c:pt idx="0">
                  <c:v>8520</c:v>
                </c:pt>
                <c:pt idx="1">
                  <c:v>9500</c:v>
                </c:pt>
                <c:pt idx="2">
                  <c:v>12556</c:v>
                </c:pt>
                <c:pt idx="3">
                  <c:v>13444</c:v>
                </c:pt>
                <c:pt idx="4">
                  <c:v>10520</c:v>
                </c:pt>
                <c:pt idx="5">
                  <c:v>14000</c:v>
                </c:pt>
                <c:pt idx="6">
                  <c:v>15850</c:v>
                </c:pt>
                <c:pt idx="7">
                  <c:v>21520</c:v>
                </c:pt>
                <c:pt idx="8">
                  <c:v>17523</c:v>
                </c:pt>
                <c:pt idx="9">
                  <c:v>15400</c:v>
                </c:pt>
                <c:pt idx="10">
                  <c:v>11230</c:v>
                </c:pt>
                <c:pt idx="11">
                  <c:v>8560</c:v>
                </c:pt>
              </c:numCache>
            </c:numRef>
          </c:val>
          <c:smooth val="0"/>
          <c:extLst>
            <c:ext xmlns:c16="http://schemas.microsoft.com/office/drawing/2014/chart" uri="{C3380CC4-5D6E-409C-BE32-E72D297353CC}">
              <c16:uniqueId val="{00000001-7FCE-4B22-BF29-C4DAEDF81524}"/>
            </c:ext>
          </c:extLst>
        </c:ser>
        <c:ser>
          <c:idx val="2"/>
          <c:order val="2"/>
          <c:tx>
            <c:strRef>
              <c:f>'Sales Tracking'!$A$5</c:f>
              <c:strCache>
                <c:ptCount val="1"/>
                <c:pt idx="0">
                  <c:v>Southeast</c:v>
                </c:pt>
              </c:strCache>
            </c:strRef>
          </c:tx>
          <c:spPr>
            <a:ln w="38100">
              <a:solidFill>
                <a:schemeClr val="bg2">
                  <a:lumMod val="50000"/>
                </a:schemeClr>
              </a:solidFill>
            </a:ln>
          </c:spPr>
          <c:marker>
            <c:symbol val="none"/>
          </c:marker>
          <c:cat>
            <c:strRef>
              <c:f>'Sales Tracking'!$B$2:$M$2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'Sales Tracking'!$B$5:$M$5</c:f>
              <c:numCache>
                <c:formatCode>_("$"* #,##0_);_("$"* \(#,##0\);_("$"* "-"??_);_(@_)</c:formatCode>
                <c:ptCount val="12"/>
                <c:pt idx="0">
                  <c:v>7450</c:v>
                </c:pt>
                <c:pt idx="1">
                  <c:v>6850</c:v>
                </c:pt>
                <c:pt idx="2">
                  <c:v>9520</c:v>
                </c:pt>
                <c:pt idx="3">
                  <c:v>10630</c:v>
                </c:pt>
                <c:pt idx="4">
                  <c:v>10250</c:v>
                </c:pt>
                <c:pt idx="5">
                  <c:v>11789</c:v>
                </c:pt>
                <c:pt idx="6">
                  <c:v>13560</c:v>
                </c:pt>
                <c:pt idx="7">
                  <c:v>14725</c:v>
                </c:pt>
                <c:pt idx="8">
                  <c:v>11530</c:v>
                </c:pt>
                <c:pt idx="9">
                  <c:v>9850</c:v>
                </c:pt>
                <c:pt idx="10">
                  <c:v>7850</c:v>
                </c:pt>
                <c:pt idx="11">
                  <c:v>6995</c:v>
                </c:pt>
              </c:numCache>
            </c:numRef>
          </c:val>
          <c:smooth val="0"/>
          <c:extLst>
            <c:ext xmlns:c16="http://schemas.microsoft.com/office/drawing/2014/chart" uri="{C3380CC4-5D6E-409C-BE32-E72D297353CC}">
              <c16:uniqueId val="{00000002-7FCE-4B22-BF29-C4DAEDF81524}"/>
            </c:ext>
          </c:extLst>
        </c:ser>
        <c:dLbls>
          <c:showLegendKey val="0"/>
          <c:showVal val="0"/>
          <c:showCatName val="0"/>
          <c:showSerName val="0"/>
          <c:showPercent val="0"/>
          <c:showBubbleSize val="0"/>
        </c:dLbls>
        <c:smooth val="0"/>
        <c:axId val="118431776"/>
        <c:axId val="118432336"/>
      </c:lineChart>
      <c:catAx>
        <c:axId val="118431776"/>
        <c:scaling>
          <c:orientation val="minMax"/>
        </c:scaling>
        <c:delete val="0"/>
        <c:axPos val="b"/>
        <c:majorGridlines>
          <c:spPr>
            <a:ln>
              <a:solidFill>
                <a:schemeClr val="bg1">
                  <a:lumMod val="85000"/>
                </a:schemeClr>
              </a:solidFill>
            </a:ln>
          </c:spPr>
        </c:majorGridlines>
        <c:numFmt formatCode="General" sourceLinked="0"/>
        <c:majorTickMark val="none"/>
        <c:minorTickMark val="none"/>
        <c:tickLblPos val="nextTo"/>
        <c:txPr>
          <a:bodyPr/>
          <a:lstStyle/>
          <a:p>
            <a:pPr>
              <a:defRPr b="1"/>
            </a:pPr>
            <a:endParaRPr lang="en-US"/>
          </a:p>
        </c:txPr>
        <c:crossAx val="118432336"/>
        <c:crosses val="autoZero"/>
        <c:auto val="1"/>
        <c:lblAlgn val="ctr"/>
        <c:lblOffset val="100"/>
        <c:noMultiLvlLbl val="0"/>
      </c:catAx>
      <c:valAx>
        <c:axId val="118432336"/>
        <c:scaling>
          <c:orientation val="minMax"/>
        </c:scaling>
        <c:delete val="0"/>
        <c:axPos val="l"/>
        <c:majorGridlines>
          <c:spPr>
            <a:ln>
              <a:solidFill>
                <a:schemeClr val="bg1">
                  <a:lumMod val="75000"/>
                </a:schemeClr>
              </a:solidFill>
            </a:ln>
          </c:spPr>
        </c:majorGridlines>
        <c:minorGridlines/>
        <c:title>
          <c:tx>
            <c:rich>
              <a:bodyPr/>
              <a:lstStyle/>
              <a:p>
                <a:pPr>
                  <a:defRPr/>
                </a:pPr>
                <a:r>
                  <a:rPr lang="en-US"/>
                  <a:t>Sales (in $1000s)</a:t>
                </a:r>
              </a:p>
            </c:rich>
          </c:tx>
          <c:layout/>
          <c:overlay val="0"/>
        </c:title>
        <c:numFmt formatCode="_(&quot;$&quot;* #,##0_);_(&quot;$&quot;* \(#,##0\);_(&quot;$&quot;* &quot;-&quot;??_);_(@_)" sourceLinked="1"/>
        <c:majorTickMark val="none"/>
        <c:minorTickMark val="none"/>
        <c:tickLblPos val="nextTo"/>
        <c:txPr>
          <a:bodyPr/>
          <a:lstStyle/>
          <a:p>
            <a:pPr>
              <a:defRPr b="1"/>
            </a:pPr>
            <a:endParaRPr lang="en-US"/>
          </a:p>
        </c:txPr>
        <c:crossAx val="118431776"/>
        <c:crosses val="autoZero"/>
        <c:crossBetween val="between"/>
      </c:valAx>
      <c:spPr>
        <a:solidFill>
          <a:schemeClr val="bg1"/>
        </a:solidFill>
      </c:spPr>
    </c:plotArea>
    <c:legend>
      <c:legendPos val="r"/>
      <c:layout/>
      <c:overlay val="0"/>
    </c:legend>
    <c:plotVisOnly val="1"/>
    <c:dispBlanksAs val="gap"/>
    <c:showDLblsOverMax val="0"/>
  </c:chart>
  <c:spPr>
    <a:solidFill>
      <a:schemeClr val="bg2">
        <a:lumMod val="75000"/>
      </a:schemeClr>
    </a:solidFill>
    <a:ln w="38100" cap="flat" cmpd="sng" algn="ctr">
      <a:solidFill>
        <a:schemeClr val="lt1"/>
      </a:solidFill>
      <a:prstDash val="solid"/>
    </a:ln>
    <a:effectLst>
      <a:outerShdw blurRad="40000" dist="20000" dir="5400000" rotWithShape="0">
        <a:srgbClr val="000000">
          <a:alpha val="38000"/>
        </a:srgbClr>
      </a:outerShdw>
    </a:effectLst>
    <a:scene3d>
      <a:camera prst="orthographicFront"/>
      <a:lightRig rig="threePt" dir="t"/>
    </a:scene3d>
    <a:sp3d>
      <a:bevelT prst="convex"/>
    </a:sp3d>
  </c:spPr>
  <c:txPr>
    <a:bodyPr/>
    <a:lstStyle/>
    <a:p>
      <a:pPr>
        <a:defRPr>
          <a:solidFill>
            <a:schemeClr val="lt1"/>
          </a:solidFill>
          <a:latin typeface="+mn-lt"/>
          <a:ea typeface="+mn-ea"/>
          <a:cs typeface="+mn-cs"/>
        </a:defRPr>
      </a:pPr>
      <a:endParaRPr lang="en-US"/>
    </a:p>
  </c:txPr>
  <c:printSettings>
    <c:headerFooter/>
    <c:pageMargins b="0.75000000000000078" l="0.70000000000000062" r="0.70000000000000062" t="0.7500000000000007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High temperature data for Glendale Heights, IL June 2010</a:t>
            </a:r>
          </a:p>
        </c:rich>
      </c:tx>
      <c:layout/>
      <c:overlay val="0"/>
    </c:title>
    <c:autoTitleDeleted val="0"/>
    <c:plotArea>
      <c:layout/>
      <c:lineChart>
        <c:grouping val="standard"/>
        <c:varyColors val="0"/>
        <c:ser>
          <c:idx val="1"/>
          <c:order val="0"/>
          <c:tx>
            <c:strRef>
              <c:f>'Temperature Data'!$A$2</c:f>
              <c:strCache>
                <c:ptCount val="1"/>
                <c:pt idx="0">
                  <c:v>Avg High</c:v>
                </c:pt>
              </c:strCache>
            </c:strRef>
          </c:tx>
          <c:spPr>
            <a:ln w="25400">
              <a:solidFill>
                <a:schemeClr val="tx1"/>
              </a:solidFill>
            </a:ln>
          </c:spPr>
          <c:marker>
            <c:symbol val="none"/>
          </c:marker>
          <c:val>
            <c:numRef>
              <c:f>'Temperature Data'!$B$2:$AE$2</c:f>
              <c:numCache>
                <c:formatCode>General</c:formatCode>
                <c:ptCount val="30"/>
                <c:pt idx="0">
                  <c:v>75</c:v>
                </c:pt>
                <c:pt idx="1">
                  <c:v>76</c:v>
                </c:pt>
                <c:pt idx="2">
                  <c:v>76</c:v>
                </c:pt>
                <c:pt idx="3">
                  <c:v>76</c:v>
                </c:pt>
                <c:pt idx="4">
                  <c:v>77</c:v>
                </c:pt>
                <c:pt idx="5">
                  <c:v>77</c:v>
                </c:pt>
                <c:pt idx="6">
                  <c:v>77</c:v>
                </c:pt>
                <c:pt idx="7">
                  <c:v>77</c:v>
                </c:pt>
                <c:pt idx="8">
                  <c:v>78</c:v>
                </c:pt>
                <c:pt idx="9">
                  <c:v>78</c:v>
                </c:pt>
                <c:pt idx="10">
                  <c:v>78</c:v>
                </c:pt>
                <c:pt idx="11">
                  <c:v>79</c:v>
                </c:pt>
                <c:pt idx="12">
                  <c:v>79</c:v>
                </c:pt>
                <c:pt idx="13">
                  <c:v>79</c:v>
                </c:pt>
                <c:pt idx="14">
                  <c:v>79</c:v>
                </c:pt>
                <c:pt idx="15">
                  <c:v>80</c:v>
                </c:pt>
                <c:pt idx="16">
                  <c:v>80</c:v>
                </c:pt>
                <c:pt idx="17">
                  <c:v>80</c:v>
                </c:pt>
                <c:pt idx="18">
                  <c:v>80</c:v>
                </c:pt>
                <c:pt idx="19">
                  <c:v>80</c:v>
                </c:pt>
                <c:pt idx="20">
                  <c:v>81</c:v>
                </c:pt>
                <c:pt idx="21">
                  <c:v>81</c:v>
                </c:pt>
                <c:pt idx="22">
                  <c:v>81</c:v>
                </c:pt>
                <c:pt idx="23">
                  <c:v>81</c:v>
                </c:pt>
                <c:pt idx="24">
                  <c:v>81</c:v>
                </c:pt>
                <c:pt idx="25">
                  <c:v>82</c:v>
                </c:pt>
                <c:pt idx="26">
                  <c:v>82</c:v>
                </c:pt>
                <c:pt idx="27">
                  <c:v>82</c:v>
                </c:pt>
                <c:pt idx="28">
                  <c:v>82</c:v>
                </c:pt>
                <c:pt idx="29">
                  <c:v>82</c:v>
                </c:pt>
              </c:numCache>
            </c:numRef>
          </c:val>
          <c:smooth val="0"/>
          <c:extLst>
            <c:ext xmlns:c16="http://schemas.microsoft.com/office/drawing/2014/chart" uri="{C3380CC4-5D6E-409C-BE32-E72D297353CC}">
              <c16:uniqueId val="{00000000-0516-4AE4-8B06-6BC4AA279549}"/>
            </c:ext>
          </c:extLst>
        </c:ser>
        <c:ser>
          <c:idx val="3"/>
          <c:order val="1"/>
          <c:tx>
            <c:strRef>
              <c:f>'Temperature Data'!$A$4</c:f>
              <c:strCache>
                <c:ptCount val="1"/>
                <c:pt idx="0">
                  <c:v>High</c:v>
                </c:pt>
              </c:strCache>
            </c:strRef>
          </c:tx>
          <c:spPr>
            <a:ln w="25400">
              <a:solidFill>
                <a:schemeClr val="bg1">
                  <a:lumMod val="50000"/>
                </a:schemeClr>
              </a:solidFill>
            </a:ln>
          </c:spPr>
          <c:marker>
            <c:symbol val="none"/>
          </c:marker>
          <c:val>
            <c:numRef>
              <c:f>'Temperature Data'!$B$4:$AE$4</c:f>
              <c:numCache>
                <c:formatCode>General</c:formatCode>
                <c:ptCount val="30"/>
                <c:pt idx="0">
                  <c:v>85</c:v>
                </c:pt>
                <c:pt idx="1">
                  <c:v>77</c:v>
                </c:pt>
                <c:pt idx="2">
                  <c:v>71</c:v>
                </c:pt>
                <c:pt idx="3">
                  <c:v>83</c:v>
                </c:pt>
                <c:pt idx="4">
                  <c:v>79</c:v>
                </c:pt>
                <c:pt idx="5">
                  <c:v>76</c:v>
                </c:pt>
                <c:pt idx="6">
                  <c:v>70</c:v>
                </c:pt>
                <c:pt idx="7">
                  <c:v>67</c:v>
                </c:pt>
                <c:pt idx="8">
                  <c:v>83</c:v>
                </c:pt>
                <c:pt idx="9">
                  <c:v>77</c:v>
                </c:pt>
                <c:pt idx="10">
                  <c:v>89</c:v>
                </c:pt>
                <c:pt idx="11">
                  <c:v>77</c:v>
                </c:pt>
                <c:pt idx="12">
                  <c:v>71</c:v>
                </c:pt>
                <c:pt idx="13">
                  <c:v>70</c:v>
                </c:pt>
                <c:pt idx="14">
                  <c:v>79</c:v>
                </c:pt>
                <c:pt idx="15">
                  <c:v>82</c:v>
                </c:pt>
                <c:pt idx="16">
                  <c:v>84</c:v>
                </c:pt>
                <c:pt idx="17">
                  <c:v>80</c:v>
                </c:pt>
                <c:pt idx="18">
                  <c:v>85</c:v>
                </c:pt>
                <c:pt idx="19">
                  <c:v>81</c:v>
                </c:pt>
                <c:pt idx="20">
                  <c:v>85</c:v>
                </c:pt>
                <c:pt idx="21">
                  <c:v>85</c:v>
                </c:pt>
                <c:pt idx="22">
                  <c:v>87</c:v>
                </c:pt>
                <c:pt idx="23">
                  <c:v>84</c:v>
                </c:pt>
                <c:pt idx="24">
                  <c:v>84</c:v>
                </c:pt>
                <c:pt idx="25">
                  <c:v>87</c:v>
                </c:pt>
                <c:pt idx="26">
                  <c:v>85</c:v>
                </c:pt>
                <c:pt idx="27">
                  <c:v>82</c:v>
                </c:pt>
                <c:pt idx="28">
                  <c:v>75</c:v>
                </c:pt>
                <c:pt idx="29">
                  <c:v>75</c:v>
                </c:pt>
              </c:numCache>
            </c:numRef>
          </c:val>
          <c:smooth val="0"/>
          <c:extLst>
            <c:ext xmlns:c16="http://schemas.microsoft.com/office/drawing/2014/chart" uri="{C3380CC4-5D6E-409C-BE32-E72D297353CC}">
              <c16:uniqueId val="{00000001-0516-4AE4-8B06-6BC4AA279549}"/>
            </c:ext>
          </c:extLst>
        </c:ser>
        <c:dLbls>
          <c:showLegendKey val="0"/>
          <c:showVal val="0"/>
          <c:showCatName val="0"/>
          <c:showSerName val="0"/>
          <c:showPercent val="0"/>
          <c:showBubbleSize val="0"/>
        </c:dLbls>
        <c:upDownBars>
          <c:gapWidth val="150"/>
          <c:upBars>
            <c:spPr>
              <a:solidFill>
                <a:srgbClr val="FF0000"/>
              </a:solidFill>
            </c:spPr>
          </c:upBars>
          <c:downBars>
            <c:spPr>
              <a:solidFill>
                <a:srgbClr val="0070C0"/>
              </a:solidFill>
            </c:spPr>
          </c:downBars>
        </c:upDownBars>
        <c:smooth val="0"/>
        <c:axId val="278361024"/>
        <c:axId val="278361584"/>
      </c:lineChart>
      <c:catAx>
        <c:axId val="278361024"/>
        <c:scaling>
          <c:orientation val="minMax"/>
        </c:scaling>
        <c:delete val="0"/>
        <c:axPos val="b"/>
        <c:title>
          <c:tx>
            <c:rich>
              <a:bodyPr/>
              <a:lstStyle/>
              <a:p>
                <a:pPr>
                  <a:defRPr/>
                </a:pPr>
                <a:r>
                  <a:rPr lang="en-US"/>
                  <a:t>June days</a:t>
                </a:r>
              </a:p>
            </c:rich>
          </c:tx>
          <c:layout/>
          <c:overlay val="0"/>
        </c:title>
        <c:majorTickMark val="out"/>
        <c:minorTickMark val="none"/>
        <c:tickLblPos val="nextTo"/>
        <c:crossAx val="278361584"/>
        <c:crosses val="autoZero"/>
        <c:auto val="1"/>
        <c:lblAlgn val="ctr"/>
        <c:lblOffset val="100"/>
        <c:noMultiLvlLbl val="0"/>
      </c:catAx>
      <c:valAx>
        <c:axId val="278361584"/>
        <c:scaling>
          <c:orientation val="minMax"/>
          <c:max val="90"/>
          <c:min val="65"/>
        </c:scaling>
        <c:delete val="0"/>
        <c:axPos val="l"/>
        <c:majorGridlines/>
        <c:title>
          <c:tx>
            <c:rich>
              <a:bodyPr rot="-5400000" vert="horz"/>
              <a:lstStyle/>
              <a:p>
                <a:pPr>
                  <a:defRPr/>
                </a:pPr>
                <a:r>
                  <a:rPr lang="en-US"/>
                  <a:t>Daily temperatures (degrees fahrenheit)</a:t>
                </a:r>
              </a:p>
            </c:rich>
          </c:tx>
          <c:layout/>
          <c:overlay val="0"/>
        </c:title>
        <c:numFmt formatCode="General" sourceLinked="1"/>
        <c:majorTickMark val="out"/>
        <c:minorTickMark val="none"/>
        <c:tickLblPos val="nextTo"/>
        <c:crossAx val="278361024"/>
        <c:crosses val="autoZero"/>
        <c:crossBetween val="between"/>
        <c:majorUnit val="5"/>
      </c:valAx>
    </c:plotArea>
    <c:legend>
      <c:legendPos val="r"/>
      <c:layout/>
      <c:overlay val="0"/>
    </c:legend>
    <c:plotVisOnly val="1"/>
    <c:dispBlanksAs val="gap"/>
    <c:showDLblsOverMax val="0"/>
  </c:chart>
  <c:spPr>
    <a:solidFill>
      <a:schemeClr val="accent3">
        <a:lumMod val="40000"/>
        <a:lumOff val="60000"/>
      </a:schemeClr>
    </a:solidFill>
  </c:sp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Midwest P/L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'Static Chart'!$A$22</c:f>
              <c:strCache>
                <c:ptCount val="1"/>
                <c:pt idx="0">
                  <c:v>Region</c:v>
                </c:pt>
              </c:strCache>
            </c:strRef>
          </c:tx>
          <c:spPr>
            <a:solidFill>
              <a:schemeClr val="accent1"/>
            </a:solidFill>
            <a:ln>
              <a:noFill/>
            </a:ln>
            <a:effectLst/>
          </c:spPr>
          <c:invertIfNegative val="0"/>
          <c:cat>
            <c:strRef>
              <c:f>'Static Chart'!$B$22:$E$22</c:f>
              <c:strCache>
                <c:ptCount val="4"/>
                <c:pt idx="0">
                  <c:v>Qtr 1</c:v>
                </c:pt>
                <c:pt idx="1">
                  <c:v>Qtr 2</c:v>
                </c:pt>
                <c:pt idx="2">
                  <c:v>Qtr 3</c:v>
                </c:pt>
                <c:pt idx="3">
                  <c:v>Qtr 4</c:v>
                </c:pt>
              </c:strCache>
            </c:strRef>
          </c:cat>
          <c:val>
            <c:numRef>
              <c:f>'Static Chart'!$B$22:$E$22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04FF-434F-A73D-00224C5C0570}"/>
            </c:ext>
          </c:extLst>
        </c:ser>
        <c:ser>
          <c:idx val="1"/>
          <c:order val="1"/>
          <c:tx>
            <c:strRef>
              <c:f>'Static Chart'!$A$25</c:f>
              <c:strCache>
                <c:ptCount val="1"/>
                <c:pt idx="0">
                  <c:v>Midwest</c:v>
                </c:pt>
              </c:strCache>
            </c:strRef>
          </c:tx>
          <c:spPr>
            <a:solidFill>
              <a:schemeClr val="bg2">
                <a:lumMod val="25000"/>
              </a:schemeClr>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'Static Chart'!$B$22:$E$22</c:f>
              <c:strCache>
                <c:ptCount val="4"/>
                <c:pt idx="0">
                  <c:v>Qtr 1</c:v>
                </c:pt>
                <c:pt idx="1">
                  <c:v>Qtr 2</c:v>
                </c:pt>
                <c:pt idx="2">
                  <c:v>Qtr 3</c:v>
                </c:pt>
                <c:pt idx="3">
                  <c:v>Qtr 4</c:v>
                </c:pt>
              </c:strCache>
            </c:strRef>
          </c:cat>
          <c:val>
            <c:numRef>
              <c:f>'Static Chart'!$B$25:$E$25</c:f>
              <c:numCache>
                <c:formatCode>_(* #,##0_);_(* \(#,##0\);_(* "-"??_);_(@_)</c:formatCode>
                <c:ptCount val="4"/>
                <c:pt idx="0">
                  <c:v>20000</c:v>
                </c:pt>
                <c:pt idx="1">
                  <c:v>15000</c:v>
                </c:pt>
                <c:pt idx="2">
                  <c:v>-5000</c:v>
                </c:pt>
                <c:pt idx="3">
                  <c:v>10000</c:v>
                </c:pt>
              </c:numCache>
            </c:numRef>
          </c:val>
          <c:extLst>
            <c:ext xmlns:c16="http://schemas.microsoft.com/office/drawing/2014/chart" uri="{C3380CC4-5D6E-409C-BE32-E72D297353CC}">
              <c16:uniqueId val="{00000001-04FF-434F-A73D-00224C5C0570}"/>
            </c:ext>
          </c:extLst>
        </c:ser>
        <c:dLbls>
          <c:showLegendKey val="0"/>
          <c:showVal val="0"/>
          <c:showCatName val="0"/>
          <c:showSerName val="0"/>
          <c:showPercent val="0"/>
          <c:showBubbleSize val="0"/>
        </c:dLbls>
        <c:gapWidth val="44"/>
        <c:overlap val="41"/>
        <c:axId val="1141337343"/>
        <c:axId val="1141334847"/>
      </c:barChart>
      <c:catAx>
        <c:axId val="1141337343"/>
        <c:scaling>
          <c:orientation val="minMax"/>
        </c:scaling>
        <c:delete val="1"/>
        <c:axPos val="b"/>
        <c:numFmt formatCode="General" sourceLinked="1"/>
        <c:majorTickMark val="none"/>
        <c:minorTickMark val="none"/>
        <c:tickLblPos val="nextTo"/>
        <c:crossAx val="1141334847"/>
        <c:crosses val="autoZero"/>
        <c:auto val="1"/>
        <c:lblAlgn val="ctr"/>
        <c:lblOffset val="100"/>
        <c:noMultiLvlLbl val="0"/>
      </c:catAx>
      <c:valAx>
        <c:axId val="1141334847"/>
        <c:scaling>
          <c:orientation val="minMax"/>
        </c:scaling>
        <c:delete val="1"/>
        <c:axPos val="l"/>
        <c:numFmt formatCode="General" sourceLinked="1"/>
        <c:majorTickMark val="none"/>
        <c:minorTickMark val="none"/>
        <c:tickLblPos val="nextTo"/>
        <c:crossAx val="114133734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'Dynamic Chart'!$C$24</c:f>
          <c:strCache>
            <c:ptCount val="1"/>
            <c:pt idx="0">
              <c:v>Profit/Loss for Midwest Region</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0555555555555555E-2"/>
          <c:y val="0.13775301764159703"/>
          <c:w val="0.93888888888888888"/>
          <c:h val="0.69140204271123495"/>
        </c:manualLayout>
      </c:layout>
      <c:barChart>
        <c:barDir val="col"/>
        <c:grouping val="clustered"/>
        <c:varyColors val="0"/>
        <c:ser>
          <c:idx val="0"/>
          <c:order val="0"/>
          <c:tx>
            <c:strRef>
              <c:f>'Dynamic Chart'!$A$22</c:f>
              <c:strCache>
                <c:ptCount val="1"/>
                <c:pt idx="0">
                  <c:v>Midwest</c:v>
                </c:pt>
              </c:strCache>
            </c:strRef>
          </c:tx>
          <c:spPr>
            <a:solidFill>
              <a:srgbClr val="3B3838"/>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'Dynamic Chart'!$B$22:$E$22</c:f>
              <c:numCache>
                <c:formatCode>_(* #,##0_);_(* \(#,##0\);_(* "-"??_);_(@_)</c:formatCode>
                <c:ptCount val="4"/>
                <c:pt idx="0">
                  <c:v>20000</c:v>
                </c:pt>
                <c:pt idx="1">
                  <c:v>15000</c:v>
                </c:pt>
                <c:pt idx="2">
                  <c:v>-5000</c:v>
                </c:pt>
                <c:pt idx="3">
                  <c:v>10000</c:v>
                </c:pt>
              </c:numCache>
            </c:numRef>
          </c:val>
          <c:extLst>
            <c:ext xmlns:c14="http://schemas.microsoft.com/office/drawing/2007/8/2/chart" uri="{6F2FDCE9-48DA-4B69-8628-5D25D57E5C99}">
              <c14:invertSolidFillFmt>
                <c14:spPr xmlns:c14="http://schemas.microsoft.com/office/drawing/2007/8/2/chart">
                  <a:solidFill>
                    <a:srgbClr val="FF0000"/>
                  </a:solidFill>
                  <a:ln>
                    <a:noFill/>
                  </a:ln>
                  <a:effectLst/>
                </c14:spPr>
              </c14:invertSolidFillFmt>
            </c:ext>
            <c:ext xmlns:c16="http://schemas.microsoft.com/office/drawing/2014/chart" uri="{C3380CC4-5D6E-409C-BE32-E72D297353CC}">
              <c16:uniqueId val="{00000000-F254-4B33-9851-6D67ABAA3353}"/>
            </c:ext>
          </c:extLst>
        </c:ser>
        <c:dLbls>
          <c:showLegendKey val="0"/>
          <c:showVal val="0"/>
          <c:showCatName val="0"/>
          <c:showSerName val="0"/>
          <c:showPercent val="0"/>
          <c:showBubbleSize val="0"/>
        </c:dLbls>
        <c:gapWidth val="80"/>
        <c:overlap val="-27"/>
        <c:axId val="1146788559"/>
        <c:axId val="1146801455"/>
      </c:barChart>
      <c:catAx>
        <c:axId val="1146788559"/>
        <c:scaling>
          <c:orientation val="minMax"/>
        </c:scaling>
        <c:delete val="1"/>
        <c:axPos val="b"/>
        <c:majorTickMark val="none"/>
        <c:minorTickMark val="none"/>
        <c:tickLblPos val="nextTo"/>
        <c:crossAx val="1146801455"/>
        <c:crosses val="autoZero"/>
        <c:auto val="1"/>
        <c:lblAlgn val="ctr"/>
        <c:lblOffset val="100"/>
        <c:noMultiLvlLbl val="0"/>
      </c:catAx>
      <c:valAx>
        <c:axId val="1146801455"/>
        <c:scaling>
          <c:orientation val="minMax"/>
        </c:scaling>
        <c:delete val="1"/>
        <c:axPos val="l"/>
        <c:numFmt formatCode="_(* #,##0_);_(* \(#,##0\);_(* &quot;-&quot;??_);_(@_)" sourceLinked="1"/>
        <c:majorTickMark val="none"/>
        <c:minorTickMark val="none"/>
        <c:tickLblPos val="nextTo"/>
        <c:crossAx val="1146788559"/>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Sales Revenue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'Chart from Excel Table'!$C$2</c:f>
              <c:strCache>
                <c:ptCount val="1"/>
                <c:pt idx="0">
                  <c:v>Revenue</c:v>
                </c:pt>
              </c:strCache>
            </c:strRef>
          </c:tx>
          <c:spPr>
            <a:ln w="38100" cap="rnd">
              <a:solidFill>
                <a:schemeClr val="bg2">
                  <a:lumMod val="50000"/>
                </a:schemeClr>
              </a:solidFill>
              <a:round/>
            </a:ln>
            <a:effectLst/>
          </c:spPr>
          <c:marker>
            <c:symbol val="none"/>
          </c:marker>
          <c:cat>
            <c:strRef>
              <c:f>'Chart from Excel Table'!$B$3:$B$9</c:f>
              <c:strCache>
                <c:ptCount val="7"/>
                <c:pt idx="0">
                  <c:v>Jan</c:v>
                </c:pt>
                <c:pt idx="1">
                  <c:v>Feb</c:v>
                </c:pt>
                <c:pt idx="2">
                  <c:v>Mar</c:v>
                </c:pt>
                <c:pt idx="3">
                  <c:v>Apr</c:v>
                </c:pt>
                <c:pt idx="4">
                  <c:v>May</c:v>
                </c:pt>
                <c:pt idx="5">
                  <c:v>Jun</c:v>
                </c:pt>
                <c:pt idx="6">
                  <c:v>Jul</c:v>
                </c:pt>
              </c:strCache>
            </c:strRef>
          </c:cat>
          <c:val>
            <c:numRef>
              <c:f>'Chart from Excel Table'!$C$3:$C$9</c:f>
              <c:numCache>
                <c:formatCode>General</c:formatCode>
                <c:ptCount val="7"/>
                <c:pt idx="0">
                  <c:v>220</c:v>
                </c:pt>
                <c:pt idx="1">
                  <c:v>210</c:v>
                </c:pt>
                <c:pt idx="2">
                  <c:v>135</c:v>
                </c:pt>
                <c:pt idx="3">
                  <c:v>185</c:v>
                </c:pt>
                <c:pt idx="4">
                  <c:v>200</c:v>
                </c:pt>
                <c:pt idx="5">
                  <c:v>260</c:v>
                </c:pt>
                <c:pt idx="6">
                  <c:v>225</c:v>
                </c:pt>
              </c:numCache>
            </c:numRef>
          </c:val>
          <c:smooth val="0"/>
          <c:extLst>
            <c:ext xmlns:c16="http://schemas.microsoft.com/office/drawing/2014/chart" uri="{C3380CC4-5D6E-409C-BE32-E72D297353CC}">
              <c16:uniqueId val="{00000000-5EB3-4B67-BC56-B3CB51FCC50E}"/>
            </c:ext>
          </c:extLst>
        </c:ser>
        <c:dLbls>
          <c:showLegendKey val="0"/>
          <c:showVal val="0"/>
          <c:showCatName val="0"/>
          <c:showSerName val="0"/>
          <c:showPercent val="0"/>
          <c:showBubbleSize val="0"/>
        </c:dLbls>
        <c:smooth val="0"/>
        <c:axId val="757233327"/>
        <c:axId val="757231663"/>
      </c:lineChart>
      <c:catAx>
        <c:axId val="757233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231663"/>
        <c:crosses val="autoZero"/>
        <c:auto val="1"/>
        <c:lblAlgn val="ctr"/>
        <c:lblOffset val="100"/>
        <c:noMultiLvlLbl val="0"/>
      </c:catAx>
      <c:valAx>
        <c:axId val="757231663"/>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233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Daily Activities  </a:t>
            </a:r>
          </a:p>
        </c:rich>
      </c:tx>
      <c:layout>
        <c:manualLayout>
          <c:xMode val="edge"/>
          <c:yMode val="edge"/>
          <c:x val="0.32334096874254442"/>
          <c:y val="4.9875311720698312E-2"/>
        </c:manualLayout>
      </c:layout>
      <c:overlay val="0"/>
    </c:title>
    <c:autoTitleDeleted val="0"/>
    <c:plotArea>
      <c:layout/>
      <c:pieChart>
        <c:varyColors val="1"/>
        <c:ser>
          <c:idx val="0"/>
          <c:order val="0"/>
          <c:tx>
            <c:strRef>
              <c:f>'Pie Chart'!$B$1</c:f>
              <c:strCache>
                <c:ptCount val="1"/>
                <c:pt idx="0">
                  <c:v>HOURS  </c:v>
                </c:pt>
              </c:strCache>
            </c:strRef>
          </c:tx>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15:layout/>
              </c:ext>
            </c:extLst>
          </c:dLbls>
          <c:cat>
            <c:strRef>
              <c:f>'Pie Chart'!$A$2:$A$7</c:f>
              <c:strCache>
                <c:ptCount val="6"/>
                <c:pt idx="0">
                  <c:v>Sleep </c:v>
                </c:pt>
                <c:pt idx="1">
                  <c:v>School </c:v>
                </c:pt>
                <c:pt idx="2">
                  <c:v>Job </c:v>
                </c:pt>
                <c:pt idx="3">
                  <c:v>Entertainment </c:v>
                </c:pt>
                <c:pt idx="4">
                  <c:v>Meals </c:v>
                </c:pt>
                <c:pt idx="5">
                  <c:v>Homework </c:v>
                </c:pt>
              </c:strCache>
            </c:strRef>
          </c:cat>
          <c:val>
            <c:numRef>
              <c:f>'Pie Chart'!$B$2:$B$7</c:f>
              <c:numCache>
                <c:formatCode>General</c:formatCode>
                <c:ptCount val="6"/>
                <c:pt idx="0">
                  <c:v>6</c:v>
                </c:pt>
                <c:pt idx="1">
                  <c:v>6</c:v>
                </c:pt>
                <c:pt idx="2">
                  <c:v>4</c:v>
                </c:pt>
                <c:pt idx="3">
                  <c:v>4</c:v>
                </c:pt>
                <c:pt idx="4">
                  <c:v>2</c:v>
                </c:pt>
                <c:pt idx="5">
                  <c:v>2</c:v>
                </c:pt>
              </c:numCache>
            </c:numRef>
          </c:val>
          <c:extLst>
            <c:ext xmlns:c16="http://schemas.microsoft.com/office/drawing/2014/chart" uri="{C3380CC4-5D6E-409C-BE32-E72D297353CC}">
              <c16:uniqueId val="{00000000-9749-4A40-AF6F-15448A9B58A8}"/>
            </c:ext>
          </c:extLst>
        </c:ser>
        <c:ser>
          <c:idx val="1"/>
          <c:order val="1"/>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'Pie Chart'!$A$2:$A$7</c:f>
              <c:strCache>
                <c:ptCount val="6"/>
                <c:pt idx="0">
                  <c:v>Sleep </c:v>
                </c:pt>
                <c:pt idx="1">
                  <c:v>School </c:v>
                </c:pt>
                <c:pt idx="2">
                  <c:v>Job </c:v>
                </c:pt>
                <c:pt idx="3">
                  <c:v>Entertainment </c:v>
                </c:pt>
                <c:pt idx="4">
                  <c:v>Meals </c:v>
                </c:pt>
                <c:pt idx="5">
                  <c:v>Homework </c:v>
                </c:pt>
              </c:strCache>
            </c:strRef>
          </c:cat>
          <c:val>
            <c:numRef>
              <c:f>'Pie Chart'!$C$2:$C$7</c:f>
              <c:numCache>
                <c:formatCode>0%</c:formatCode>
                <c:ptCount val="6"/>
                <c:pt idx="0">
                  <c:v>0.25</c:v>
                </c:pt>
                <c:pt idx="1">
                  <c:v>0.25</c:v>
                </c:pt>
                <c:pt idx="2">
                  <c:v>0.16666666666666666</c:v>
                </c:pt>
                <c:pt idx="3">
                  <c:v>0.16666666666666666</c:v>
                </c:pt>
                <c:pt idx="4">
                  <c:v>8.3333333333333329E-2</c:v>
                </c:pt>
                <c:pt idx="5">
                  <c:v>8.3333333333333329E-2</c:v>
                </c:pt>
              </c:numCache>
            </c:numRef>
          </c:val>
          <c:extLst>
            <c:ext xmlns:c16="http://schemas.microsoft.com/office/drawing/2014/chart" uri="{C3380CC4-5D6E-409C-BE32-E72D297353CC}">
              <c16:uniqueId val="{00000001-9749-4A40-AF6F-15448A9B58A8}"/>
            </c:ext>
          </c:extLst>
        </c:ser>
        <c:dLbls>
          <c:showLegendKey val="0"/>
          <c:showVal val="0"/>
          <c:showCatName val="1"/>
          <c:showSerName val="0"/>
          <c:showPercent val="1"/>
          <c:showBubbleSize val="0"/>
          <c:showLeaderLines val="0"/>
        </c:dLbls>
        <c:firstSliceAng val="0"/>
      </c:pieChart>
    </c:plotArea>
    <c:plotVisOnly val="1"/>
    <c:dispBlanksAs val="gap"/>
    <c:showDLblsOverMax val="0"/>
  </c:chart>
  <c:spPr>
    <a:solidFill>
      <a:schemeClr val="bg2">
        <a:lumMod val="90000"/>
      </a:schemeClr>
    </a:solidFill>
    <a:ln w="76200"/>
  </c:spPr>
  <c:printSettings>
    <c:headerFooter/>
    <c:pageMargins b="0.75000000000000078" l="0.70000000000000062" r="0.70000000000000062" t="0.750000000000000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Girl Scout Cookie Sales - Troop 246</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330505666702394E-2"/>
          <c:y val="8.7740574484264228E-2"/>
          <c:w val="0.87235819844665119"/>
          <c:h val="0.80189004411831699"/>
        </c:manualLayout>
      </c:layout>
      <c:barChart>
        <c:barDir val="bar"/>
        <c:grouping val="clustered"/>
        <c:varyColors val="0"/>
        <c:ser>
          <c:idx val="0"/>
          <c:order val="0"/>
          <c:tx>
            <c:strRef>
              <c:f>'Sorted Bar Chart'!$H$19</c:f>
              <c:strCache>
                <c:ptCount val="1"/>
                <c:pt idx="0">
                  <c:v>Pct</c:v>
                </c:pt>
              </c:strCache>
            </c:strRef>
          </c:tx>
          <c:spPr>
            <a:solidFill>
              <a:schemeClr val="dk1">
                <a:tint val="88500"/>
              </a:schemeClr>
            </a:solidFill>
            <a:ln>
              <a:noFill/>
            </a:ln>
            <a:effectLst/>
          </c:spPr>
          <c:invertIfNegative val="0"/>
          <c:dLbls>
            <c:dLbl>
              <c:idx val="0"/>
              <c:layout/>
              <c:tx>
                <c:rich>
                  <a:bodyPr/>
                  <a:lstStyle/>
                  <a:p>
                    <a:fld id="{58C06CD9-2ED0-4758-BFDD-463F633AF18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F4F4-4EAD-9270-A28455A56361}"/>
                </c:ext>
              </c:extLst>
            </c:dLbl>
            <c:dLbl>
              <c:idx val="1"/>
              <c:layout/>
              <c:tx>
                <c:rich>
                  <a:bodyPr/>
                  <a:lstStyle/>
                  <a:p>
                    <a:fld id="{B549AA39-71E7-45BE-AC51-D0CF388A1B0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F4F4-4EAD-9270-A28455A56361}"/>
                </c:ext>
              </c:extLst>
            </c:dLbl>
            <c:dLbl>
              <c:idx val="2"/>
              <c:layout/>
              <c:tx>
                <c:rich>
                  <a:bodyPr/>
                  <a:lstStyle/>
                  <a:p>
                    <a:fld id="{99D049CA-9B12-4848-BD98-8998C69A450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F4F4-4EAD-9270-A28455A56361}"/>
                </c:ext>
              </c:extLst>
            </c:dLbl>
            <c:dLbl>
              <c:idx val="3"/>
              <c:layout/>
              <c:tx>
                <c:rich>
                  <a:bodyPr/>
                  <a:lstStyle/>
                  <a:p>
                    <a:fld id="{B797C18C-1BD6-4DBC-9392-E9AE455112D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F4F4-4EAD-9270-A28455A56361}"/>
                </c:ext>
              </c:extLst>
            </c:dLbl>
            <c:dLbl>
              <c:idx val="4"/>
              <c:layout/>
              <c:tx>
                <c:rich>
                  <a:bodyPr/>
                  <a:lstStyle/>
                  <a:p>
                    <a:fld id="{0AD297F9-4BA8-460A-97C2-339B80930ED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F4F4-4EAD-9270-A28455A56361}"/>
                </c:ext>
              </c:extLst>
            </c:dLbl>
            <c:dLbl>
              <c:idx val="5"/>
              <c:layout/>
              <c:tx>
                <c:rich>
                  <a:bodyPr/>
                  <a:lstStyle/>
                  <a:p>
                    <a:fld id="{AC07FA91-387A-4B25-93DE-BFE4CC64970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F4F4-4EAD-9270-A28455A56361}"/>
                </c:ext>
              </c:extLst>
            </c:dLbl>
            <c:dLbl>
              <c:idx val="6"/>
              <c:layout/>
              <c:tx>
                <c:rich>
                  <a:bodyPr/>
                  <a:lstStyle/>
                  <a:p>
                    <a:fld id="{DF6C54A5-FEC8-4219-B647-56F4311E7E7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F4F4-4EAD-9270-A28455A56361}"/>
                </c:ext>
              </c:extLst>
            </c:dLbl>
            <c:dLbl>
              <c:idx val="7"/>
              <c:layout/>
              <c:tx>
                <c:rich>
                  <a:bodyPr/>
                  <a:lstStyle/>
                  <a:p>
                    <a:fld id="{9EFD17F8-0F97-4D85-A477-E2EDB7A356E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F4F4-4EAD-9270-A28455A56361}"/>
                </c:ext>
              </c:extLst>
            </c:dLbl>
            <c:dLbl>
              <c:idx val="8"/>
              <c:layout/>
              <c:tx>
                <c:rich>
                  <a:bodyPr/>
                  <a:lstStyle/>
                  <a:p>
                    <a:fld id="{BE43D521-8F8F-49F8-97AD-43186C9EB84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F4F4-4EAD-9270-A28455A56361}"/>
                </c:ext>
              </c:extLst>
            </c:dLbl>
            <c:dLbl>
              <c:idx val="9"/>
              <c:layout/>
              <c:tx>
                <c:rich>
                  <a:bodyPr/>
                  <a:lstStyle/>
                  <a:p>
                    <a:fld id="{1B2FA77E-B590-4379-A936-F74B05BD85E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F4F4-4EAD-9270-A28455A5636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'Sorted Bar Chart'!$F$20:$F$29</c:f>
              <c:strCache>
                <c:ptCount val="10"/>
                <c:pt idx="0">
                  <c:v>Shondra</c:v>
                </c:pt>
                <c:pt idx="1">
                  <c:v>Veronica</c:v>
                </c:pt>
                <c:pt idx="2">
                  <c:v>Keisha</c:v>
                </c:pt>
                <c:pt idx="3">
                  <c:v>Priti</c:v>
                </c:pt>
                <c:pt idx="4">
                  <c:v>Holly</c:v>
                </c:pt>
                <c:pt idx="5">
                  <c:v>Shay</c:v>
                </c:pt>
                <c:pt idx="6">
                  <c:v>Lizzy</c:v>
                </c:pt>
                <c:pt idx="7">
                  <c:v>Brittany</c:v>
                </c:pt>
                <c:pt idx="8">
                  <c:v>Emily</c:v>
                </c:pt>
                <c:pt idx="9">
                  <c:v>Dorothy</c:v>
                </c:pt>
              </c:strCache>
            </c:strRef>
          </c:cat>
          <c:val>
            <c:numRef>
              <c:f>'Sorted Bar Chart'!$H$20:$H$29</c:f>
              <c:numCache>
                <c:formatCode>0%</c:formatCode>
                <c:ptCount val="10"/>
                <c:pt idx="0">
                  <c:v>0.14184397163120568</c:v>
                </c:pt>
                <c:pt idx="1">
                  <c:v>0.12411347517730496</c:v>
                </c:pt>
                <c:pt idx="2">
                  <c:v>0.11347517730496454</c:v>
                </c:pt>
                <c:pt idx="3">
                  <c:v>0.1099290780141844</c:v>
                </c:pt>
                <c:pt idx="4">
                  <c:v>9.5744680851063829E-2</c:v>
                </c:pt>
                <c:pt idx="5">
                  <c:v>9.5744680851063829E-2</c:v>
                </c:pt>
                <c:pt idx="6">
                  <c:v>9.2198581560283682E-2</c:v>
                </c:pt>
                <c:pt idx="7">
                  <c:v>8.5106382978723402E-2</c:v>
                </c:pt>
                <c:pt idx="8">
                  <c:v>8.1560283687943269E-2</c:v>
                </c:pt>
                <c:pt idx="9">
                  <c:v>6.0283687943262408E-2</c:v>
                </c:pt>
              </c:numCache>
            </c:numRef>
          </c:val>
          <c:extLst>
            <c:ext xmlns:c15="http://schemas.microsoft.com/office/drawing/2012/chart" uri="{02D57815-91ED-43cb-92C2-25804820EDAC}">
              <c15:datalabelsRange>
                <c15:f>'Sorted Bar Chart'!$G$20:$G$29</c15:f>
                <c15:dlblRangeCache>
                  <c:ptCount val="10"/>
                  <c:pt idx="0">
                    <c:v>200</c:v>
                  </c:pt>
                  <c:pt idx="1">
                    <c:v>175</c:v>
                  </c:pt>
                  <c:pt idx="2">
                    <c:v>160</c:v>
                  </c:pt>
                  <c:pt idx="3">
                    <c:v>155</c:v>
                  </c:pt>
                  <c:pt idx="4">
                    <c:v>135</c:v>
                  </c:pt>
                  <c:pt idx="5">
                    <c:v>135</c:v>
                  </c:pt>
                  <c:pt idx="6">
                    <c:v>130</c:v>
                  </c:pt>
                  <c:pt idx="7">
                    <c:v>120</c:v>
                  </c:pt>
                  <c:pt idx="8">
                    <c:v>115</c:v>
                  </c:pt>
                  <c:pt idx="9">
                    <c:v>85</c:v>
                  </c:pt>
                </c15:dlblRangeCache>
              </c15:datalabelsRange>
            </c:ext>
            <c:ext xmlns:c16="http://schemas.microsoft.com/office/drawing/2014/chart" uri="{C3380CC4-5D6E-409C-BE32-E72D297353CC}">
              <c16:uniqueId val="{00000000-F4F4-4EAD-9270-A28455A56361}"/>
            </c:ext>
          </c:extLst>
        </c:ser>
        <c:dLbls>
          <c:showLegendKey val="0"/>
          <c:showVal val="0"/>
          <c:showCatName val="0"/>
          <c:showSerName val="0"/>
          <c:showPercent val="0"/>
          <c:showBubbleSize val="0"/>
        </c:dLbls>
        <c:gapWidth val="25"/>
        <c:axId val="1983624639"/>
        <c:axId val="1983611743"/>
      </c:barChart>
      <c:catAx>
        <c:axId val="198362463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3611743"/>
        <c:crosses val="autoZero"/>
        <c:auto val="1"/>
        <c:lblAlgn val="ctr"/>
        <c:lblOffset val="100"/>
        <c:noMultiLvlLbl val="0"/>
      </c:catAx>
      <c:valAx>
        <c:axId val="1983611743"/>
        <c:scaling>
          <c:orientation val="minMax"/>
        </c:scaling>
        <c:delete val="0"/>
        <c:axPos val="t"/>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362463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FF0000"/>
                </a:solidFill>
                <a:latin typeface="+mn-lt"/>
                <a:ea typeface="+mn-ea"/>
                <a:cs typeface="+mn-cs"/>
              </a:defRPr>
            </a:pPr>
            <a:r>
              <a:rPr lang="en-US">
                <a:solidFill>
                  <a:srgbClr val="FF0000"/>
                </a:solidFill>
              </a:rPr>
              <a:t>OUCH! No thank you.</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FF0000"/>
              </a:solidFill>
              <a:latin typeface="+mn-lt"/>
              <a:ea typeface="+mn-ea"/>
              <a:cs typeface="+mn-cs"/>
            </a:defRPr>
          </a:pPr>
          <a:endParaRPr lang="en-US"/>
        </a:p>
      </c:txPr>
    </c:title>
    <c:autoTitleDeleted val="0"/>
    <c:plotArea>
      <c:layout/>
      <c:pieChart>
        <c:varyColors val="1"/>
        <c:ser>
          <c:idx val="0"/>
          <c:order val="0"/>
          <c:tx>
            <c:strRef>
              <c:f>'Sorted Bar Chart'!$B$19</c:f>
              <c:strCache>
                <c:ptCount val="1"/>
                <c:pt idx="0">
                  <c:v>Sales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E52-4710-9FAE-286DF8388D2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E52-4710-9FAE-286DF8388D2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E52-4710-9FAE-286DF8388D2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E52-4710-9FAE-286DF8388D2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E52-4710-9FAE-286DF8388D2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E52-4710-9FAE-286DF8388D2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E52-4710-9FAE-286DF8388D2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E52-4710-9FAE-286DF8388D2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E52-4710-9FAE-286DF8388D2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E52-4710-9FAE-286DF8388D2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'Sorted Bar Chart'!$A$20:$A$29</c:f>
              <c:strCache>
                <c:ptCount val="10"/>
                <c:pt idx="0">
                  <c:v>Brittany</c:v>
                </c:pt>
                <c:pt idx="1">
                  <c:v>Dorothy</c:v>
                </c:pt>
                <c:pt idx="2">
                  <c:v>Emily</c:v>
                </c:pt>
                <c:pt idx="3">
                  <c:v>Holly</c:v>
                </c:pt>
                <c:pt idx="4">
                  <c:v>Keisha</c:v>
                </c:pt>
                <c:pt idx="5">
                  <c:v>Lizzy</c:v>
                </c:pt>
                <c:pt idx="6">
                  <c:v>Priti</c:v>
                </c:pt>
                <c:pt idx="7">
                  <c:v>Shay</c:v>
                </c:pt>
                <c:pt idx="8">
                  <c:v>Shondra</c:v>
                </c:pt>
                <c:pt idx="9">
                  <c:v>Veronica</c:v>
                </c:pt>
              </c:strCache>
            </c:strRef>
          </c:cat>
          <c:val>
            <c:numRef>
              <c:f>'Sorted Bar Chart'!$B$20:$B$29</c:f>
              <c:numCache>
                <c:formatCode>General</c:formatCode>
                <c:ptCount val="10"/>
                <c:pt idx="0">
                  <c:v>120</c:v>
                </c:pt>
                <c:pt idx="1">
                  <c:v>85</c:v>
                </c:pt>
                <c:pt idx="2">
                  <c:v>115</c:v>
                </c:pt>
                <c:pt idx="3">
                  <c:v>135</c:v>
                </c:pt>
                <c:pt idx="4">
                  <c:v>160</c:v>
                </c:pt>
                <c:pt idx="5">
                  <c:v>130</c:v>
                </c:pt>
                <c:pt idx="6">
                  <c:v>155</c:v>
                </c:pt>
                <c:pt idx="7">
                  <c:v>135</c:v>
                </c:pt>
                <c:pt idx="8">
                  <c:v>200</c:v>
                </c:pt>
                <c:pt idx="9">
                  <c:v>175</c:v>
                </c:pt>
              </c:numCache>
            </c:numRef>
          </c:val>
          <c:extLst>
            <c:ext xmlns:c16="http://schemas.microsoft.com/office/drawing/2014/chart" uri="{C3380CC4-5D6E-409C-BE32-E72D297353CC}">
              <c16:uniqueId val="{00000000-A37B-4D72-BDEA-953E7C49BBF7}"/>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plotArea>
      <cx:plotAreaRegion>
        <cx:series layoutId="treemap" uniqueId="{4288B047-EF3B-4E09-B1DE-FCDA79E2FB96}">
          <cx:tx>
            <cx:txData>
              <cx:f>_xlchart.v1.1</cx:f>
              <cx:v>Cost</cx:v>
            </cx:txData>
          </cx:tx>
          <cx:dataPt idx="0">
            <cx:spPr>
              <a:solidFill>
                <a:schemeClr val="accent6">
                  <a:lumMod val="60000"/>
                  <a:lumOff val="40000"/>
                </a:schemeClr>
              </a:solidFill>
            </cx:spPr>
          </cx:dataPt>
          <cx:dataPt idx="5">
            <cx:spPr>
              <a:solidFill>
                <a:schemeClr val="accent1">
                  <a:lumMod val="60000"/>
                  <a:lumOff val="40000"/>
                </a:schemeClr>
              </a:solidFill>
            </cx:spPr>
          </cx:dataPt>
          <cx:dataLabels pos="inEnd">
            <cx:txPr>
              <a:bodyPr spcFirstLastPara="1" vertOverflow="ellipsis" wrap="square" lIns="0" tIns="0" rIns="0" bIns="0" anchor="ctr" anchorCtr="1">
                <a:spAutoFit/>
              </a:bodyPr>
              <a:lstStyle/>
              <a:p>
                <a:pPr>
                  <a:defRPr>
                    <a:solidFill>
                      <a:sysClr val="windowText" lastClr="000000"/>
                    </a:solidFill>
                  </a:defRPr>
                </a:pPr>
                <a:endParaRPr lang="en-US">
                  <a:solidFill>
                    <a:sysClr val="windowText" lastClr="000000"/>
                  </a:solidFill>
                </a:endParaRPr>
              </a:p>
            </cx:txPr>
            <cx:visibility seriesName="0" categoryName="1" value="1"/>
            <cx:separator>
</cx:separator>
            <cx:dataLabel idx="0" pos="inEnd">
              <cx:txPr>
                <a:bodyPr spcFirstLastPara="1" vertOverflow="ellipsis" wrap="square" lIns="0" tIns="0" rIns="0" bIns="0" anchor="ctr" anchorCtr="1">
                  <a:spAutoFit/>
                </a:bodyPr>
                <a:lstStyle/>
                <a:p>
                  <a:pPr>
                    <a:defRPr sz="1000" b="1"/>
                  </a:pPr>
                  <a:r>
                    <a:rPr lang="en-US" b="1">
                      <a:solidFill>
                        <a:sysClr val="windowText" lastClr="000000"/>
                      </a:solidFill>
                    </a:rPr>
                    <a:t>Building and Grounds</a:t>
                  </a:r>
                </a:p>
              </cx:txPr>
            </cx:dataLabel>
            <cx:dataLabel idx="5" pos="inEnd">
              <cx:txPr>
                <a:bodyPr spcFirstLastPara="1" vertOverflow="ellipsis" wrap="square" lIns="0" tIns="0" rIns="0" bIns="0" anchor="ctr" anchorCtr="1">
                  <a:spAutoFit/>
                </a:bodyPr>
                <a:lstStyle/>
                <a:p>
                  <a:pPr>
                    <a:defRPr sz="1000" b="1"/>
                  </a:pPr>
                  <a:r>
                    <a:rPr lang="en-US" b="1">
                      <a:solidFill>
                        <a:sysClr val="windowText" lastClr="000000"/>
                      </a:solidFill>
                    </a:rPr>
                    <a:t>Personnel</a:t>
                  </a:r>
                </a:p>
              </cx:txPr>
            </cx:dataLabel>
            <cx:dataLabel idx="8" pos="inEnd">
              <cx:txPr>
                <a:bodyPr spcFirstLastPara="1" vertOverflow="ellipsis" wrap="square" lIns="0" tIns="0" rIns="0" bIns="0" anchor="ctr" anchorCtr="1">
                  <a:spAutoFit/>
                </a:bodyPr>
                <a:lstStyle/>
                <a:p>
                  <a:pPr>
                    <a:defRPr sz="1000" b="1"/>
                  </a:pPr>
                  <a:r>
                    <a:rPr lang="en-US" b="1">
                      <a:solidFill>
                        <a:sysClr val="windowText" lastClr="000000"/>
                      </a:solidFill>
                    </a:rPr>
                    <a:t>Administrative</a:t>
                  </a:r>
                </a:p>
              </cx:txPr>
            </cx:dataLabel>
          </cx:dataLabels>
          <cx:dataId val="0"/>
          <cx:layoutPr>
            <cx:parentLabelLayout val="overlapping"/>
          </cx:layoutPr>
        </cx:series>
      </cx:plotAreaRegion>
    </cx:plotArea>
  </cx:chart>
  <cx:clrMapOvr bg1="lt1" tx1="dk1" bg2="lt2" tx2="dk2" accent1="accent1" accent2="accent2" accent3="accent3" accent4="accent4" accent5="accent5" accent6="accent6" hlink="hlink" folHlink="folHlink"/>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_xlchart.v1.3</cx:f>
      </cx:strDim>
      <cx:numDim type="size">
        <cx:f>_xlchart.v1.5</cx:f>
      </cx:numDim>
    </cx:data>
  </cx:chartData>
  <cx:chart>
    <cx:plotArea>
      <cx:plotAreaRegion>
        <cx:series layoutId="sunburst" uniqueId="{B17F97C2-AFE5-469F-A00F-22182DF07DB2}">
          <cx:tx>
            <cx:txData>
              <cx:f>_xlchart.v1.4</cx:f>
              <cx:v>Cost</cx:v>
            </cx:txData>
          </cx:tx>
          <cx:dataLabels pos="ctr">
            <cx:txPr>
              <a:bodyPr spcFirstLastPara="1" vertOverflow="ellipsis" wrap="square" lIns="0" tIns="0" rIns="0" bIns="0" anchor="ctr" anchorCtr="1">
                <a:spAutoFit/>
              </a:bodyPr>
              <a:lstStyle/>
              <a:p>
                <a:pPr>
                  <a:defRPr sz="800">
                    <a:solidFill>
                      <a:sysClr val="windowText" lastClr="000000"/>
                    </a:solidFill>
                  </a:defRPr>
                </a:pPr>
                <a:endParaRPr lang="en-US" sz="800">
                  <a:solidFill>
                    <a:sysClr val="windowText" lastClr="000000"/>
                  </a:solidFill>
                </a:endParaRPr>
              </a:p>
            </cx:txPr>
            <cx:visibility seriesName="0" categoryName="1" value="0"/>
          </cx:dataLabels>
          <cx:dataId val="0"/>
        </cx:series>
      </cx:plotAreaRegion>
    </cx:plotArea>
    <cx:legend pos="l" align="ctr" overlay="0"/>
  </cx:chart>
  <cx:clrMapOvr bg1="lt1" tx1="dk1" bg2="lt2" tx2="dk2" accent1="accent1" accent2="accent2" accent3="accent3" accent4="accent4" accent5="accent5" accent6="accent6" hlink="hlink" folHlink="folHlink"/>
</cx: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39">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mods="ignoreCSTransforms">
      <cs:styleClr val="0">
        <a:shade val="50000"/>
      </cs:styleClr>
    </cs:lnRef>
    <cs:fillRef idx="1">
      <cs:styleClr val="auto"/>
    </cs:fillRef>
    <cs:effectRef idx="0"/>
    <cs:fontRef idx="minor">
      <a:schemeClr val="dk1"/>
    </cs:fontRef>
    <cs:spPr>
      <a:ln>
        <a:round/>
      </a:ln>
    </cs:spPr>
  </cs:dataPoint>
  <cs:dataPoint3D>
    <cs:lnRef idx="1" mods="ignoreCSTransforms">
      <cs:styleClr val="0">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mods="ignoreCSTransforms">
      <cs:styleClr val="0">
        <a:shade val="25000"/>
      </cs:styleClr>
    </cs:lnRef>
    <cs:fillRef idx="1" mods="ignoreCSTransforms">
      <cs:styleClr val="0">
        <a:shade val="25000"/>
      </cs:styl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mods="ignoreCSTransforms">
      <cs:styleClr val="0">
        <a:tint val="20000"/>
      </cs:styl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mods="ignoreCSTransforms">
      <cs:styleClr val="0">
        <a:tint val="20000"/>
      </cs:styl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mods="ignoreCSTransforms">
      <cs:styleClr val="0">
        <a:shade val="25000"/>
      </cs:styleClr>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mods="ignoreCSTransforms">
      <cs:styleClr val="0">
        <a:tint val="20000"/>
      </cs:styleClr>
    </cs:fillRef>
    <cs:effectRef idx="0"/>
    <cs:fontRef idx="minor">
      <a:schemeClr val="dk1"/>
    </cs:fontRef>
  </cs:wall>
</cs:chartStyle>
</file>

<file path=xl/charts/style10.xml><?xml version="1.0" encoding="utf-8"?>
<cs:chartStyle xmlns:cs="http://schemas.microsoft.com/office/drawing/2012/chartStyle" xmlns:a="http://schemas.openxmlformats.org/drawingml/2006/main" id="284">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cs:styleClr val="auto">
        <a:lumMod val="50000"/>
      </cs:styleClr>
    </cs:fontRef>
    <cs:defRPr sz="10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tx1"/>
    </cs:fontRef>
    <cs:spPr>
      <a:solidFill>
        <a:schemeClr val="phClr">
          <a:alpha val="74000"/>
        </a:schemeClr>
      </a:solidFill>
      <a:effectLst>
        <a:innerShdw blurRad="114300">
          <a:schemeClr val="phClr">
            <a:lumMod val="75000"/>
          </a:schemeClr>
        </a:innerShdw>
      </a:effectLst>
    </cs:spPr>
  </cs:dataPoint>
  <cs:dataPoint3D>
    <cs:lnRef idx="0"/>
    <cs:fillRef idx="0">
      <cs:styleClr val="auto"/>
    </cs:fillRef>
    <cs:effectRef idx="0">
      <cs:styleClr val="auto"/>
    </cs:effectRef>
    <cs:fontRef idx="minor">
      <a:schemeClr val="tx1"/>
    </cs:fontRef>
    <cs:spPr>
      <a:solidFill>
        <a:schemeClr val="phClr">
          <a:alpha val="74000"/>
        </a:schemeClr>
      </a:solidFill>
      <a:effectLst>
        <a:innerShdw blurRad="114300">
          <a:schemeClr val="phClr">
            <a:lumMod val="75000"/>
          </a:schemeClr>
        </a:innerShdw>
      </a:effectLst>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bg1"/>
    </cs:fontRef>
    <cs:defRPr sz="900" kern="1200"/>
    <cs:bodyPr lIns="38100" tIns="19050" rIns="38100" bIns="19050">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lumOff val="10000"/>
          </a:schemeClr>
        </a:solidFill>
        <a:round/>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50" kern="1200"/>
    <cs:bodyPr wrap="square" lIns="38100" tIns="19050" rIns="38100" bIns="19050" anchor="ctr">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9525">
        <a:solidFill>
          <a:schemeClr val="lt1"/>
        </a:solidFill>
      </a:ln>
    </cs:spPr>
  </cs:dataPoint>
  <cs:dataPoint3D>
    <cs:lnRef idx="0"/>
    <cs:fillRef idx="0">
      <cs:styleClr val="auto"/>
    </cs:fillRef>
    <cs:effectRef idx="0"/>
    <cs:fontRef idx="minor">
      <a:schemeClr val="tx1"/>
    </cs:fontRef>
    <cs:spPr>
      <a:solidFill>
        <a:schemeClr val="phClr"/>
      </a:solidFill>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lumOff val="10000"/>
          </a:schemeClr>
        </a:solidFill>
        <a:round/>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2" Type="http://schemas.microsoft.com/office/2014/relationships/chartEx" Target="../charts/chartEx2.xml"/><Relationship Id="rId1" Type="http://schemas.microsoft.com/office/2014/relationships/chartEx" Target="../charts/chartEx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5</xdr:col>
      <xdr:colOff>104775</xdr:colOff>
      <xdr:row>0</xdr:row>
      <xdr:rowOff>76199</xdr:rowOff>
    </xdr:from>
    <xdr:to>
      <xdr:col>13</xdr:col>
      <xdr:colOff>247650</xdr:colOff>
      <xdr:row>6</xdr:row>
      <xdr:rowOff>66674</xdr:rowOff>
    </xdr:to>
    <xdr:sp macro="" textlink="">
      <xdr:nvSpPr>
        <xdr:cNvPr id="2" name="TextBox 1"/>
        <xdr:cNvSpPr txBox="1"/>
      </xdr:nvSpPr>
      <xdr:spPr>
        <a:xfrm>
          <a:off x="6210300" y="76199"/>
          <a:ext cx="4867275" cy="119062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compare</a:t>
          </a:r>
          <a:r>
            <a:rPr lang="en-US" sz="1100" baseline="0"/>
            <a:t> January 2014 to January 2015 expenditures, select the portion of the data highlighted in green, from the </a:t>
          </a:r>
          <a:r>
            <a:rPr lang="en-US" sz="1100" b="1" baseline="0"/>
            <a:t>Insert</a:t>
          </a:r>
          <a:r>
            <a:rPr lang="en-US" sz="1100" baseline="0"/>
            <a:t> tab, select column chart/ 2-D Column. </a:t>
          </a:r>
        </a:p>
        <a:p>
          <a:endParaRPr lang="en-US" sz="1100" baseline="0"/>
        </a:p>
        <a:p>
          <a:r>
            <a:rPr lang="en-US" sz="1100" b="1" baseline="0"/>
            <a:t>note</a:t>
          </a:r>
          <a:r>
            <a:rPr lang="en-US" sz="1100" baseline="0"/>
            <a:t>: you can actually just click anywhere in the data but the chart wizard will, by default, select all columns and the totals row, which we would then have to deselect from our chart.</a:t>
          </a:r>
        </a:p>
        <a:p>
          <a:endParaRPr lang="en-US" sz="1100"/>
        </a:p>
      </xdr:txBody>
    </xdr:sp>
    <xdr:clientData/>
  </xdr:twoCellAnchor>
  <xdr:twoCellAnchor editAs="oneCell">
    <xdr:from>
      <xdr:col>5</xdr:col>
      <xdr:colOff>114300</xdr:colOff>
      <xdr:row>7</xdr:row>
      <xdr:rowOff>20039</xdr:rowOff>
    </xdr:from>
    <xdr:to>
      <xdr:col>13</xdr:col>
      <xdr:colOff>247650</xdr:colOff>
      <xdr:row>36</xdr:row>
      <xdr:rowOff>124814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9825" y="1420214"/>
          <a:ext cx="4857750" cy="5905500"/>
        </a:xfrm>
        <a:prstGeom prst="rect">
          <a:avLst/>
        </a:prstGeom>
        <a:ln w="28575">
          <a:solidFill>
            <a:schemeClr val="tx1"/>
          </a:solidFill>
        </a:ln>
      </xdr:spPr>
    </xdr:pic>
    <xdr:clientData/>
  </xdr:twoCellAnchor>
  <xdr:twoCellAnchor editAs="oneCell">
    <xdr:from>
      <xdr:col>14</xdr:col>
      <xdr:colOff>523874</xdr:colOff>
      <xdr:row>5</xdr:row>
      <xdr:rowOff>192660</xdr:rowOff>
    </xdr:from>
    <xdr:to>
      <xdr:col>23</xdr:col>
      <xdr:colOff>114299</xdr:colOff>
      <xdr:row>14</xdr:row>
      <xdr:rowOff>85957</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44349" y="1192785"/>
          <a:ext cx="4905375" cy="1693522"/>
        </a:xfrm>
        <a:prstGeom prst="rect">
          <a:avLst/>
        </a:prstGeom>
        <a:ln w="28575">
          <a:solidFill>
            <a:schemeClr val="tx1"/>
          </a:solidFill>
        </a:ln>
      </xdr:spPr>
    </xdr:pic>
    <xdr:clientData/>
  </xdr:twoCellAnchor>
  <xdr:twoCellAnchor>
    <xdr:from>
      <xdr:col>15</xdr:col>
      <xdr:colOff>371475</xdr:colOff>
      <xdr:row>0</xdr:row>
      <xdr:rowOff>76199</xdr:rowOff>
    </xdr:from>
    <xdr:to>
      <xdr:col>21</xdr:col>
      <xdr:colOff>304800</xdr:colOff>
      <xdr:row>3</xdr:row>
      <xdr:rowOff>133349</xdr:rowOff>
    </xdr:to>
    <xdr:sp macro="" textlink="">
      <xdr:nvSpPr>
        <xdr:cNvPr id="6" name="Rectangular Callout 5"/>
        <xdr:cNvSpPr/>
      </xdr:nvSpPr>
      <xdr:spPr>
        <a:xfrm>
          <a:off x="12382500" y="76199"/>
          <a:ext cx="3476625" cy="657225"/>
        </a:xfrm>
        <a:prstGeom prst="wedgeRectCallout">
          <a:avLst>
            <a:gd name="adj1" fmla="val -21929"/>
            <a:gd name="adj2" fmla="val 126454"/>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After</a:t>
          </a:r>
          <a:r>
            <a:rPr lang="en-US" sz="1100" baseline="0">
              <a:solidFill>
                <a:sysClr val="windowText" lastClr="000000"/>
              </a:solidFill>
            </a:rPr>
            <a:t> you create a chart, when it's active, you have access to two special </a:t>
          </a:r>
          <a:r>
            <a:rPr lang="en-US" sz="1100" b="1" baseline="0">
              <a:solidFill>
                <a:sysClr val="windowText" lastClr="000000"/>
              </a:solidFill>
            </a:rPr>
            <a:t>Chart Tools </a:t>
          </a:r>
          <a:r>
            <a:rPr lang="en-US" sz="1100" baseline="0">
              <a:solidFill>
                <a:sysClr val="windowText" lastClr="000000"/>
              </a:solidFill>
            </a:rPr>
            <a:t>tabs, </a:t>
          </a:r>
          <a:r>
            <a:rPr lang="en-US" sz="1100" b="1" baseline="0">
              <a:solidFill>
                <a:sysClr val="windowText" lastClr="000000"/>
              </a:solidFill>
            </a:rPr>
            <a:t>Design</a:t>
          </a:r>
          <a:r>
            <a:rPr lang="en-US" sz="1100" baseline="0">
              <a:solidFill>
                <a:sysClr val="windowText" lastClr="000000"/>
              </a:solidFill>
            </a:rPr>
            <a:t> and </a:t>
          </a:r>
          <a:r>
            <a:rPr lang="en-US" sz="1100" b="1" baseline="0">
              <a:solidFill>
                <a:sysClr val="windowText" lastClr="000000"/>
              </a:solidFill>
            </a:rPr>
            <a:t>Format</a:t>
          </a:r>
          <a:r>
            <a:rPr lang="en-US" sz="1100" baseline="0">
              <a:solidFill>
                <a:sysClr val="windowText" lastClr="000000"/>
              </a:solidFill>
            </a:rPr>
            <a:t>. From here you can edit the chart's attributes.</a:t>
          </a:r>
          <a:endParaRPr lang="en-US" sz="1100">
            <a:solidFill>
              <a:sysClr val="windowText" lastClr="000000"/>
            </a:solidFill>
          </a:endParaRPr>
        </a:p>
      </xdr:txBody>
    </xdr:sp>
    <xdr:clientData/>
  </xdr:twoCellAnchor>
  <xdr:twoCellAnchor editAs="oneCell">
    <xdr:from>
      <xdr:col>14</xdr:col>
      <xdr:colOff>533401</xdr:colOff>
      <xdr:row>22</xdr:row>
      <xdr:rowOff>98194</xdr:rowOff>
    </xdr:from>
    <xdr:to>
      <xdr:col>23</xdr:col>
      <xdr:colOff>152401</xdr:colOff>
      <xdr:row>35</xdr:row>
      <xdr:rowOff>181394</xdr:rowOff>
    </xdr:to>
    <xdr:pic>
      <xdr:nvPicPr>
        <xdr:cNvPr id="7" name="Picture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953876" y="4498744"/>
          <a:ext cx="4933950" cy="2683525"/>
        </a:xfrm>
        <a:prstGeom prst="rect">
          <a:avLst/>
        </a:prstGeom>
        <a:ln w="28575">
          <a:solidFill>
            <a:schemeClr val="tx1"/>
          </a:solidFill>
        </a:ln>
      </xdr:spPr>
    </xdr:pic>
    <xdr:clientData/>
  </xdr:twoCellAnchor>
  <xdr:twoCellAnchor>
    <xdr:from>
      <xdr:col>15</xdr:col>
      <xdr:colOff>400050</xdr:colOff>
      <xdr:row>15</xdr:row>
      <xdr:rowOff>114299</xdr:rowOff>
    </xdr:from>
    <xdr:to>
      <xdr:col>21</xdr:col>
      <xdr:colOff>333375</xdr:colOff>
      <xdr:row>20</xdr:row>
      <xdr:rowOff>104775</xdr:rowOff>
    </xdr:to>
    <xdr:sp macro="" textlink="">
      <xdr:nvSpPr>
        <xdr:cNvPr id="8" name="Rectangular Callout 7"/>
        <xdr:cNvSpPr/>
      </xdr:nvSpPr>
      <xdr:spPr>
        <a:xfrm>
          <a:off x="12411075" y="3114674"/>
          <a:ext cx="3476625" cy="990601"/>
        </a:xfrm>
        <a:prstGeom prst="wedgeRectCallout">
          <a:avLst>
            <a:gd name="adj1" fmla="val -20559"/>
            <a:gd name="adj2" fmla="val 100492"/>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If you accidentally selected all the data for your</a:t>
          </a:r>
          <a:r>
            <a:rPr lang="en-US" sz="1100" baseline="0">
              <a:solidFill>
                <a:sysClr val="windowText" lastClr="000000"/>
              </a:solidFill>
            </a:rPr>
            <a:t> chart, you can modify by Using Chart Tools/Design/</a:t>
          </a:r>
          <a:r>
            <a:rPr lang="en-US" sz="1100" b="1" baseline="0">
              <a:solidFill>
                <a:sysClr val="windowText" lastClr="000000"/>
              </a:solidFill>
            </a:rPr>
            <a:t>Select Data</a:t>
          </a:r>
          <a:r>
            <a:rPr lang="en-US" sz="1100" baseline="0">
              <a:solidFill>
                <a:sysClr val="windowText" lastClr="000000"/>
              </a:solidFill>
            </a:rPr>
            <a:t>.</a:t>
          </a:r>
        </a:p>
        <a:p>
          <a:pPr algn="l"/>
          <a:endParaRPr lang="en-US" sz="1100" baseline="0">
            <a:solidFill>
              <a:sysClr val="windowText" lastClr="000000"/>
            </a:solidFill>
          </a:endParaRPr>
        </a:p>
        <a:p>
          <a:pPr algn="l"/>
          <a:r>
            <a:rPr lang="en-US" sz="1100" baseline="0">
              <a:solidFill>
                <a:sysClr val="windowText" lastClr="000000"/>
              </a:solidFill>
            </a:rPr>
            <a:t>Uncheck Difference and % Difference from the left window. Uncheck Total from the right window.</a:t>
          </a:r>
          <a:endParaRPr lang="en-US" sz="1100">
            <a:solidFill>
              <a:sysClr val="windowText" lastClr="000000"/>
            </a:solidFill>
          </a:endParaRPr>
        </a:p>
      </xdr:txBody>
    </xdr:sp>
    <xdr:clientData/>
  </xdr:twoCellAnchor>
  <xdr:twoCellAnchor>
    <xdr:from>
      <xdr:col>22</xdr:col>
      <xdr:colOff>19050</xdr:colOff>
      <xdr:row>8</xdr:row>
      <xdr:rowOff>114301</xdr:rowOff>
    </xdr:from>
    <xdr:to>
      <xdr:col>23</xdr:col>
      <xdr:colOff>85725</xdr:colOff>
      <xdr:row>12</xdr:row>
      <xdr:rowOff>114301</xdr:rowOff>
    </xdr:to>
    <xdr:sp macro="" textlink="">
      <xdr:nvSpPr>
        <xdr:cNvPr id="9" name="Oval 8"/>
        <xdr:cNvSpPr/>
      </xdr:nvSpPr>
      <xdr:spPr>
        <a:xfrm>
          <a:off x="16163925" y="1714501"/>
          <a:ext cx="657225" cy="800100"/>
        </a:xfrm>
        <a:prstGeom prst="ellipse">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20</xdr:col>
      <xdr:colOff>581025</xdr:colOff>
      <xdr:row>12</xdr:row>
      <xdr:rowOff>114301</xdr:rowOff>
    </xdr:from>
    <xdr:to>
      <xdr:col>22</xdr:col>
      <xdr:colOff>347663</xdr:colOff>
      <xdr:row>17</xdr:row>
      <xdr:rowOff>19050</xdr:rowOff>
    </xdr:to>
    <xdr:cxnSp macro="">
      <xdr:nvCxnSpPr>
        <xdr:cNvPr id="20" name="Elbow Connector 19"/>
        <xdr:cNvCxnSpPr>
          <a:endCxn id="9" idx="4"/>
        </xdr:cNvCxnSpPr>
      </xdr:nvCxnSpPr>
      <xdr:spPr>
        <a:xfrm flipV="1">
          <a:off x="15544800" y="2514601"/>
          <a:ext cx="947738" cy="904874"/>
        </a:xfrm>
        <a:prstGeom prst="bentConnector2">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180976</xdr:colOff>
      <xdr:row>15</xdr:row>
      <xdr:rowOff>114300</xdr:rowOff>
    </xdr:from>
    <xdr:to>
      <xdr:col>3</xdr:col>
      <xdr:colOff>981076</xdr:colOff>
      <xdr:row>17</xdr:row>
      <xdr:rowOff>161925</xdr:rowOff>
    </xdr:to>
    <xdr:sp macro="" textlink="">
      <xdr:nvSpPr>
        <xdr:cNvPr id="4" name="TextBox 3"/>
        <xdr:cNvSpPr txBox="1"/>
      </xdr:nvSpPr>
      <xdr:spPr>
        <a:xfrm>
          <a:off x="1295401" y="3114675"/>
          <a:ext cx="3295650" cy="447675"/>
        </a:xfrm>
        <a:prstGeom prst="rect">
          <a:avLst/>
        </a:prstGeom>
        <a:solidFill>
          <a:srgbClr val="FFC0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There's a completed example on the next sheet, if you wish to edit it or compare it with your own.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100012</xdr:colOff>
      <xdr:row>0</xdr:row>
      <xdr:rowOff>104775</xdr:rowOff>
    </xdr:from>
    <xdr:to>
      <xdr:col>24</xdr:col>
      <xdr:colOff>571500</xdr:colOff>
      <xdr:row>36</xdr:row>
      <xdr:rowOff>104775</xdr:rowOff>
    </xdr:to>
    <xdr:grpSp>
      <xdr:nvGrpSpPr>
        <xdr:cNvPr id="7" name="Group 6"/>
        <xdr:cNvGrpSpPr/>
      </xdr:nvGrpSpPr>
      <xdr:grpSpPr>
        <a:xfrm>
          <a:off x="8634412" y="104775"/>
          <a:ext cx="6567488" cy="6877050"/>
          <a:chOff x="5481637" y="171450"/>
          <a:chExt cx="6567488" cy="6667500"/>
        </a:xfrm>
      </xdr:grpSpPr>
      <xdr:graphicFrame macro="">
        <xdr:nvGraphicFramePr>
          <xdr:cNvPr id="3" name="Chart 2"/>
          <xdr:cNvGraphicFramePr/>
        </xdr:nvGraphicFramePr>
        <xdr:xfrm>
          <a:off x="5481637" y="171450"/>
          <a:ext cx="6567488" cy="6667500"/>
        </xdr:xfrm>
        <a:graphic>
          <a:graphicData uri="http://schemas.openxmlformats.org/drawingml/2006/chart">
            <c:chart xmlns:c="http://schemas.openxmlformats.org/drawingml/2006/chart" xmlns:r="http://schemas.openxmlformats.org/officeDocument/2006/relationships" r:id="rId1"/>
          </a:graphicData>
        </a:graphic>
      </xdr:graphicFrame>
      <xdr:sp macro="" textlink="$G$30">
        <xdr:nvSpPr>
          <xdr:cNvPr id="4" name="TextBox 3"/>
          <xdr:cNvSpPr txBox="1"/>
        </xdr:nvSpPr>
        <xdr:spPr>
          <a:xfrm>
            <a:off x="6038850" y="6381749"/>
            <a:ext cx="4762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DAE9BDB9-9291-4BDF-B24E-B699123878EA}" type="TxLink">
              <a:rPr lang="en-US" sz="1100" b="0" i="0" u="none" strike="noStrike">
                <a:solidFill>
                  <a:srgbClr val="000000"/>
                </a:solidFill>
                <a:latin typeface="Calibri"/>
                <a:cs typeface="Calibri"/>
              </a:rPr>
              <a:pPr algn="l"/>
              <a:t>1410</a:t>
            </a:fld>
            <a:endParaRPr lang="en-US" sz="1100"/>
          </a:p>
        </xdr:txBody>
      </xdr:sp>
      <xdr:cxnSp macro="">
        <xdr:nvCxnSpPr>
          <xdr:cNvPr id="6" name="Straight Connector 5"/>
          <xdr:cNvCxnSpPr/>
        </xdr:nvCxnSpPr>
        <xdr:spPr>
          <a:xfrm>
            <a:off x="6086475" y="6353175"/>
            <a:ext cx="1152525"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390525</xdr:colOff>
      <xdr:row>0</xdr:row>
      <xdr:rowOff>95250</xdr:rowOff>
    </xdr:from>
    <xdr:to>
      <xdr:col>13</xdr:col>
      <xdr:colOff>552450</xdr:colOff>
      <xdr:row>14</xdr:row>
      <xdr:rowOff>171450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0</xdr:row>
      <xdr:rowOff>95250</xdr:rowOff>
    </xdr:from>
    <xdr:to>
      <xdr:col>8</xdr:col>
      <xdr:colOff>219075</xdr:colOff>
      <xdr:row>15</xdr:row>
      <xdr:rowOff>95250</xdr:rowOff>
    </xdr:to>
    <xdr:sp macro="" textlink="">
      <xdr:nvSpPr>
        <xdr:cNvPr id="9" name="TextBox 8"/>
        <xdr:cNvSpPr txBox="1"/>
      </xdr:nvSpPr>
      <xdr:spPr>
        <a:xfrm>
          <a:off x="133350" y="95250"/>
          <a:ext cx="4962525" cy="2857500"/>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We</a:t>
          </a:r>
          <a:r>
            <a:rPr lang="en-US" sz="1100" baseline="0"/>
            <a:t> want to keep track of our Girl Scout cookie sales. The pie chart is headache inducing. A sorted chart makes more sense. But we don't want to keep resorting the data in A20:B29 each time we update a scout's sales.</a:t>
          </a:r>
        </a:p>
        <a:p>
          <a:endParaRPr lang="en-US" sz="1100" baseline="0"/>
        </a:p>
        <a:p>
          <a:r>
            <a:rPr lang="en-US" sz="1100" baseline="0"/>
            <a:t>In column C we add a unique rank, using the </a:t>
          </a:r>
          <a:r>
            <a:rPr lang="en-US" sz="1100" b="1" baseline="0"/>
            <a:t>RANK</a:t>
          </a:r>
          <a:r>
            <a:rPr lang="en-US" sz="1100" baseline="0"/>
            <a:t> function with a </a:t>
          </a:r>
          <a:r>
            <a:rPr lang="en-US" sz="1100" b="1" baseline="0"/>
            <a:t>COUNTIF</a:t>
          </a:r>
          <a:r>
            <a:rPr lang="en-US" sz="1100" baseline="0"/>
            <a:t> procedure to eliminate duplicates in case of identical sales numbers.</a:t>
          </a:r>
        </a:p>
        <a:p>
          <a:endParaRPr lang="en-US" sz="1100" baseline="0"/>
        </a:p>
        <a:p>
          <a:r>
            <a:rPr lang="en-US" sz="1100"/>
            <a:t>Our data preparation</a:t>
          </a:r>
          <a:r>
            <a:rPr lang="en-US" sz="1100" baseline="0"/>
            <a:t> table uses the rank column to reorder the scouts and sales, doing lookups using </a:t>
          </a:r>
          <a:r>
            <a:rPr lang="en-US" sz="1100" b="1" baseline="0"/>
            <a:t>INDEX/MATCH</a:t>
          </a:r>
          <a:r>
            <a:rPr lang="en-US" sz="1100" baseline="0"/>
            <a:t>. A total for sales is added in G29, and percentage rank column is added as well.</a:t>
          </a:r>
        </a:p>
        <a:p>
          <a:endParaRPr lang="en-US" sz="1100" baseline="0"/>
        </a:p>
        <a:p>
          <a:r>
            <a:rPr lang="en-US" sz="1100" baseline="0"/>
            <a:t>We select scout names and percentages to create our sorted (or ranked) bar chart. Data labels are added, which point to the sales column, and the total is included in a text boxt that refers to G29.</a:t>
          </a:r>
        </a:p>
        <a:p>
          <a:endParaRPr lang="en-US" sz="1100" baseline="0"/>
        </a:p>
        <a:p>
          <a:r>
            <a:rPr lang="en-US" sz="1100" b="1" baseline="0"/>
            <a:t>Update a scout's sales in column B and the chart will update and reorder.</a:t>
          </a:r>
        </a:p>
        <a:p>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0</xdr:row>
      <xdr:rowOff>66675</xdr:rowOff>
    </xdr:from>
    <xdr:to>
      <xdr:col>4</xdr:col>
      <xdr:colOff>428626</xdr:colOff>
      <xdr:row>0</xdr:row>
      <xdr:rowOff>333375</xdr:rowOff>
    </xdr:to>
    <xdr:sp macro="" textlink="">
      <xdr:nvSpPr>
        <xdr:cNvPr id="2" name="TextBox 1"/>
        <xdr:cNvSpPr txBox="1"/>
      </xdr:nvSpPr>
      <xdr:spPr>
        <a:xfrm>
          <a:off x="152400" y="66675"/>
          <a:ext cx="2752726"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i="0" u="none" strike="noStrike">
              <a:solidFill>
                <a:schemeClr val="dk1"/>
              </a:solidFill>
              <a:latin typeface="+mn-lt"/>
              <a:ea typeface="+mn-ea"/>
              <a:cs typeface="+mn-cs"/>
            </a:rPr>
            <a:t>Data for Sears Holdings Corporation (SHLD)</a:t>
          </a:r>
          <a:r>
            <a:rPr lang="en-US"/>
            <a:t> </a:t>
          </a:r>
          <a:endParaRPr lang="en-US" sz="1100"/>
        </a:p>
      </xdr:txBody>
    </xdr:sp>
    <xdr:clientData/>
  </xdr:twoCellAnchor>
  <xdr:twoCellAnchor>
    <xdr:from>
      <xdr:col>5</xdr:col>
      <xdr:colOff>581024</xdr:colOff>
      <xdr:row>1</xdr:row>
      <xdr:rowOff>9525</xdr:rowOff>
    </xdr:from>
    <xdr:to>
      <xdr:col>17</xdr:col>
      <xdr:colOff>361949</xdr:colOff>
      <xdr:row>25</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581025</xdr:colOff>
      <xdr:row>26</xdr:row>
      <xdr:rowOff>171450</xdr:rowOff>
    </xdr:from>
    <xdr:to>
      <xdr:col>17</xdr:col>
      <xdr:colOff>371475</xdr:colOff>
      <xdr:row>48</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180975</xdr:colOff>
      <xdr:row>1</xdr:row>
      <xdr:rowOff>19050</xdr:rowOff>
    </xdr:from>
    <xdr:to>
      <xdr:col>28</xdr:col>
      <xdr:colOff>38100</xdr:colOff>
      <xdr:row>10</xdr:row>
      <xdr:rowOff>19050</xdr:rowOff>
    </xdr:to>
    <xdr:sp macro="" textlink="">
      <xdr:nvSpPr>
        <xdr:cNvPr id="5" name="TextBox 4"/>
        <xdr:cNvSpPr txBox="1"/>
      </xdr:nvSpPr>
      <xdr:spPr>
        <a:xfrm>
          <a:off x="11258550" y="409575"/>
          <a:ext cx="5953125" cy="17145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a:t>
          </a:r>
          <a:r>
            <a:rPr lang="en-US" sz="1100" baseline="0"/>
            <a:t> are four types of S</a:t>
          </a:r>
          <a:r>
            <a:rPr lang="en-US" sz="1100" b="1" baseline="0"/>
            <a:t>tock</a:t>
          </a:r>
          <a:r>
            <a:rPr lang="en-US" sz="1100" baseline="0"/>
            <a:t> </a:t>
          </a:r>
          <a:r>
            <a:rPr lang="en-US" sz="1100" b="1" baseline="0"/>
            <a:t>Chart</a:t>
          </a:r>
          <a:r>
            <a:rPr lang="en-US" sz="1100" baseline="0"/>
            <a:t>:</a:t>
          </a:r>
        </a:p>
        <a:p>
          <a:r>
            <a:rPr lang="en-US" sz="1100"/>
            <a:t>    High-Low-Close</a:t>
          </a:r>
        </a:p>
        <a:p>
          <a:r>
            <a:rPr lang="en-US" sz="1100" baseline="0"/>
            <a:t>    Open-High-Low-Close (pictured here)</a:t>
          </a:r>
        </a:p>
        <a:p>
          <a:r>
            <a:rPr lang="en-US" sz="1100" baseline="0"/>
            <a:t>    Volume-High-Low-Close</a:t>
          </a:r>
        </a:p>
        <a:p>
          <a:r>
            <a:rPr lang="en-US" sz="1100" baseline="0"/>
            <a:t>    Volume-Open-High-Low-Close</a:t>
          </a:r>
        </a:p>
        <a:p>
          <a:endParaRPr lang="en-US" sz="1100" baseline="0"/>
        </a:p>
        <a:p>
          <a:r>
            <a:rPr lang="en-US" sz="1100" baseline="0"/>
            <a:t>Here the daily high and low prices are represented by the thin line, while the open and close prices are at either end of the </a:t>
          </a:r>
          <a:r>
            <a:rPr lang="en-US" sz="1100" b="1" baseline="0"/>
            <a:t>Up/Down bars</a:t>
          </a:r>
          <a:r>
            <a:rPr lang="en-US" sz="1100" baseline="0"/>
            <a:t>. Stocks that gained value (closed higher) are shown as a white bar, while stocks that lost value are represented by a black bar.</a:t>
          </a:r>
          <a:endParaRPr lang="en-US" sz="1100"/>
        </a:p>
      </xdr:txBody>
    </xdr:sp>
    <xdr:clientData/>
  </xdr:twoCellAnchor>
  <xdr:twoCellAnchor>
    <xdr:from>
      <xdr:col>18</xdr:col>
      <xdr:colOff>180975</xdr:colOff>
      <xdr:row>27</xdr:row>
      <xdr:rowOff>19050</xdr:rowOff>
    </xdr:from>
    <xdr:to>
      <xdr:col>28</xdr:col>
      <xdr:colOff>38100</xdr:colOff>
      <xdr:row>31</xdr:row>
      <xdr:rowOff>57150</xdr:rowOff>
    </xdr:to>
    <xdr:sp macro="" textlink="">
      <xdr:nvSpPr>
        <xdr:cNvPr id="6" name="TextBox 5"/>
        <xdr:cNvSpPr txBox="1"/>
      </xdr:nvSpPr>
      <xdr:spPr>
        <a:xfrm>
          <a:off x="11258550" y="5362575"/>
          <a:ext cx="5953125" cy="8001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High-Low-Close</a:t>
          </a:r>
          <a:r>
            <a:rPr lang="en-US" sz="1100" baseline="0"/>
            <a:t> chart shows the stock's daily activity (low and high values) with a single data point for the closing price. In this case, the marker for the data point is a dollar sign, which is a picture file chosen in </a:t>
          </a:r>
          <a:r>
            <a:rPr lang="en-US" sz="1100" b="1" baseline="0"/>
            <a:t>Marker Options</a:t>
          </a:r>
          <a:r>
            <a:rPr lang="en-US" sz="1100" baseline="0"/>
            <a:t>, found on the </a:t>
          </a:r>
          <a:r>
            <a:rPr lang="en-US" sz="1100" b="1" baseline="0"/>
            <a:t>Format Data Series </a:t>
          </a:r>
          <a:r>
            <a:rPr lang="en-US" sz="1100" baseline="0"/>
            <a:t>pane. It's silly but it does illustrate the fine control you have over the chart.</a:t>
          </a:r>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185737</xdr:colOff>
      <xdr:row>8</xdr:row>
      <xdr:rowOff>180975</xdr:rowOff>
    </xdr:from>
    <xdr:to>
      <xdr:col>8</xdr:col>
      <xdr:colOff>209550</xdr:colOff>
      <xdr:row>31</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0</xdr:row>
      <xdr:rowOff>171450</xdr:rowOff>
    </xdr:from>
    <xdr:to>
      <xdr:col>16</xdr:col>
      <xdr:colOff>9525</xdr:colOff>
      <xdr:row>14</xdr:row>
      <xdr:rowOff>19049</xdr:rowOff>
    </xdr:to>
    <xdr:sp macro="" textlink="">
      <xdr:nvSpPr>
        <xdr:cNvPr id="3" name="TextBox 2"/>
        <xdr:cNvSpPr txBox="1"/>
      </xdr:nvSpPr>
      <xdr:spPr>
        <a:xfrm>
          <a:off x="6029325" y="171450"/>
          <a:ext cx="4276725" cy="2514599"/>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a:t>
          </a:r>
          <a:r>
            <a:rPr lang="en-US" sz="1100" b="1"/>
            <a:t>Stacked</a:t>
          </a:r>
          <a:r>
            <a:rPr lang="en-US" sz="1100" b="1" baseline="0"/>
            <a:t> Column Chart</a:t>
          </a:r>
          <a:r>
            <a:rPr lang="en-US" sz="1100" baseline="0"/>
            <a:t> shows data elements that make up a whole.</a:t>
          </a:r>
        </a:p>
        <a:p>
          <a:endParaRPr lang="en-US" sz="1100" baseline="0"/>
        </a:p>
        <a:p>
          <a:r>
            <a:rPr lang="en-US" sz="1100" baseline="0"/>
            <a:t>In this case, total sales for each of the six months are broken down into component sales for each country.</a:t>
          </a:r>
        </a:p>
        <a:p>
          <a:endParaRPr lang="en-US" sz="1100" baseline="0"/>
        </a:p>
        <a:p>
          <a:r>
            <a:rPr lang="en-US" sz="1100" baseline="0"/>
            <a:t>*</a:t>
          </a:r>
          <a:r>
            <a:rPr lang="en-US" sz="1100" b="1" baseline="0"/>
            <a:t>note</a:t>
          </a:r>
          <a:r>
            <a:rPr lang="en-US" sz="1100" baseline="0"/>
            <a:t>: The total does not display automatically. In this case, "Totals" is a data series like the countries. Unlike the countries, it is not a stacked column. If you right-click on a data series you can convert it to a different chart type (</a:t>
          </a:r>
          <a:r>
            <a:rPr lang="en-US" sz="1100" b="1" baseline="0"/>
            <a:t>Change Series Chart Type</a:t>
          </a:r>
          <a:r>
            <a:rPr lang="en-US" sz="1100" baseline="0"/>
            <a:t>). The Totals series has been made a line chart, in which the line has been made invisible and only the data labels are displayed.</a:t>
          </a:r>
        </a:p>
        <a:p>
          <a:endParaRPr lang="en-US" sz="1100" baseline="0"/>
        </a:p>
        <a:p>
          <a:r>
            <a:rPr lang="en-US" sz="1100" baseline="0"/>
            <a:t>If your data does not include totals, you will have to create them if you wish to display them in your chart.</a:t>
          </a:r>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323850</xdr:colOff>
      <xdr:row>14</xdr:row>
      <xdr:rowOff>47625</xdr:rowOff>
    </xdr:from>
    <xdr:to>
      <xdr:col>7</xdr:col>
      <xdr:colOff>600075</xdr:colOff>
      <xdr:row>36</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381000</xdr:colOff>
      <xdr:row>1</xdr:row>
      <xdr:rowOff>9526</xdr:rowOff>
    </xdr:from>
    <xdr:to>
      <xdr:col>14</xdr:col>
      <xdr:colOff>209550</xdr:colOff>
      <xdr:row>8</xdr:row>
      <xdr:rowOff>142876</xdr:rowOff>
    </xdr:to>
    <xdr:sp macro="" textlink="">
      <xdr:nvSpPr>
        <xdr:cNvPr id="3" name="TextBox 2"/>
        <xdr:cNvSpPr txBox="1"/>
      </xdr:nvSpPr>
      <xdr:spPr>
        <a:xfrm>
          <a:off x="4972050" y="200026"/>
          <a:ext cx="5314950" cy="14668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a:t>
          </a:r>
          <a:r>
            <a:rPr lang="en-US" sz="1100" b="1"/>
            <a:t>100% Stacked</a:t>
          </a:r>
          <a:r>
            <a:rPr lang="en-US" sz="1100" b="1" baseline="0"/>
            <a:t> Bar </a:t>
          </a:r>
          <a:r>
            <a:rPr lang="en-US" sz="1100" baseline="0"/>
            <a:t>shows data elements as part of a whole. Unlike the stacked column or bar, the 100% column or bar does not show totals. In this case we don't want to know the total sales for each year, but simply what percentage of the total each product was during each of the four years.</a:t>
          </a:r>
        </a:p>
        <a:p>
          <a:endParaRPr lang="en-US" sz="1100" baseline="0"/>
        </a:p>
        <a:p>
          <a:r>
            <a:rPr lang="en-US" sz="1100" baseline="0"/>
            <a:t>*</a:t>
          </a:r>
          <a:r>
            <a:rPr lang="en-US" sz="1100" b="1" baseline="0"/>
            <a:t>note</a:t>
          </a:r>
          <a:r>
            <a:rPr lang="en-US" sz="1100" baseline="0"/>
            <a:t>: The percentage values are not in our original chart. They have to be created to be used as the source for our data labels. Our only options for data labels in the actual data are: the dollar value of each; the year; or the product name.</a:t>
          </a:r>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600075</xdr:colOff>
      <xdr:row>8</xdr:row>
      <xdr:rowOff>66675</xdr:rowOff>
    </xdr:from>
    <xdr:to>
      <xdr:col>15</xdr:col>
      <xdr:colOff>152400</xdr:colOff>
      <xdr:row>30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600075</xdr:colOff>
      <xdr:row>0</xdr:row>
      <xdr:rowOff>161925</xdr:rowOff>
    </xdr:from>
    <xdr:to>
      <xdr:col>12</xdr:col>
      <xdr:colOff>600075</xdr:colOff>
      <xdr:row>7</xdr:row>
      <xdr:rowOff>0</xdr:rowOff>
    </xdr:to>
    <xdr:sp macro="" textlink="">
      <xdr:nvSpPr>
        <xdr:cNvPr id="3" name="TextBox 2"/>
        <xdr:cNvSpPr txBox="1"/>
      </xdr:nvSpPr>
      <xdr:spPr>
        <a:xfrm>
          <a:off x="3209925" y="161925"/>
          <a:ext cx="5486400" cy="11715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a:t>
          </a:r>
          <a:r>
            <a:rPr lang="en-US" sz="1100" b="1"/>
            <a:t>Scatter Chart</a:t>
          </a:r>
          <a:r>
            <a:rPr lang="en-US" sz="1100" b="1" baseline="0"/>
            <a:t> </a:t>
          </a:r>
          <a:r>
            <a:rPr lang="en-US" sz="1100" baseline="0"/>
            <a:t>plots points that represent the relationship between two different data sets.</a:t>
          </a:r>
        </a:p>
        <a:p>
          <a:endParaRPr lang="en-US" sz="1100" baseline="0"/>
        </a:p>
        <a:p>
          <a:r>
            <a:rPr lang="en-US" sz="1100" baseline="0"/>
            <a:t>In this case, we're attempting to determine the relationship between our students' final grades and their household income. The line is called a </a:t>
          </a:r>
          <a:r>
            <a:rPr lang="en-US" sz="1100" b="1" baseline="0"/>
            <a:t>trendline</a:t>
          </a:r>
          <a:r>
            <a:rPr lang="en-US" sz="1100" baseline="0"/>
            <a:t> and shows that, generally, better grades are aligned with higher income. But the data is too scattered to be considered a strong correlation.</a:t>
          </a:r>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257176</xdr:colOff>
      <xdr:row>13</xdr:row>
      <xdr:rowOff>180975</xdr:rowOff>
    </xdr:from>
    <xdr:to>
      <xdr:col>13</xdr:col>
      <xdr:colOff>66676</xdr:colOff>
      <xdr:row>35</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2</xdr:row>
      <xdr:rowOff>133351</xdr:rowOff>
    </xdr:from>
    <xdr:to>
      <xdr:col>12</xdr:col>
      <xdr:colOff>342900</xdr:colOff>
      <xdr:row>8</xdr:row>
      <xdr:rowOff>133350</xdr:rowOff>
    </xdr:to>
    <xdr:sp macro="" textlink="">
      <xdr:nvSpPr>
        <xdr:cNvPr id="4" name="TextBox 3"/>
        <xdr:cNvSpPr txBox="1"/>
      </xdr:nvSpPr>
      <xdr:spPr>
        <a:xfrm>
          <a:off x="2857500" y="514351"/>
          <a:ext cx="4800600" cy="1142999"/>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Related</a:t>
          </a:r>
          <a:r>
            <a:rPr lang="en-US" sz="1100" baseline="0"/>
            <a:t> to the line chart, the </a:t>
          </a:r>
          <a:r>
            <a:rPr lang="en-US" sz="1100" b="1" baseline="0"/>
            <a:t>Area</a:t>
          </a:r>
          <a:r>
            <a:rPr lang="en-US" sz="1100" baseline="0"/>
            <a:t> </a:t>
          </a:r>
          <a:r>
            <a:rPr lang="en-US" sz="1100" b="1" baseline="0"/>
            <a:t>Chart</a:t>
          </a:r>
          <a:r>
            <a:rPr lang="en-US" sz="1100" baseline="0"/>
            <a:t> is somewhat more descriptive. It shows the quantitative changes in value over time. In this case, we can see that our wolf population suffered a drastic decline in about 2001 and is slowly recovering.</a:t>
          </a:r>
        </a:p>
        <a:p>
          <a:endParaRPr lang="en-US" sz="1100" baseline="0"/>
        </a:p>
        <a:p>
          <a:r>
            <a:rPr lang="en-US" sz="1100" baseline="0"/>
            <a:t>Elk and moose populations have remained more stable, with moose being our smallest population, while the wolf population has always been greatest.</a:t>
          </a:r>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438150</xdr:colOff>
      <xdr:row>7</xdr:row>
      <xdr:rowOff>9525</xdr:rowOff>
    </xdr:from>
    <xdr:to>
      <xdr:col>3</xdr:col>
      <xdr:colOff>1219201</xdr:colOff>
      <xdr:row>35</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342900</xdr:colOff>
      <xdr:row>0</xdr:row>
      <xdr:rowOff>219076</xdr:rowOff>
    </xdr:from>
    <xdr:to>
      <xdr:col>12</xdr:col>
      <xdr:colOff>381000</xdr:colOff>
      <xdr:row>12</xdr:row>
      <xdr:rowOff>114301</xdr:rowOff>
    </xdr:to>
    <xdr:sp macro="" textlink="">
      <xdr:nvSpPr>
        <xdr:cNvPr id="3" name="TextBox 2"/>
        <xdr:cNvSpPr txBox="1"/>
      </xdr:nvSpPr>
      <xdr:spPr>
        <a:xfrm>
          <a:off x="5915025" y="219076"/>
          <a:ext cx="4914900" cy="25146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a:t>
          </a:r>
          <a:r>
            <a:rPr lang="en-US" sz="1100" b="1"/>
            <a:t>Bubble Chart </a:t>
          </a:r>
          <a:r>
            <a:rPr lang="en-US" sz="1100"/>
            <a:t>is useful in that it can plot the intersecton of three elements of data. In this case we are evaluating</a:t>
          </a:r>
          <a:r>
            <a:rPr lang="en-US" sz="1100" baseline="0"/>
            <a:t> market share of products in five categories of goods that we manufacture.</a:t>
          </a:r>
        </a:p>
        <a:p>
          <a:endParaRPr lang="en-US" sz="1100" baseline="0"/>
        </a:p>
        <a:p>
          <a:r>
            <a:rPr lang="en-US" sz="1100" baseline="0"/>
            <a:t>The horizontal axis charts the number of products in each category.</a:t>
          </a:r>
        </a:p>
        <a:p>
          <a:endParaRPr lang="en-US" sz="1100" baseline="0"/>
        </a:p>
        <a:p>
          <a:r>
            <a:rPr lang="en-US" sz="1100" baseline="0"/>
            <a:t>The vertical axis charts the value of sales for each category.</a:t>
          </a:r>
        </a:p>
        <a:p>
          <a:endParaRPr lang="en-US" sz="1100" baseline="0"/>
        </a:p>
        <a:p>
          <a:r>
            <a:rPr lang="en-US" sz="1100" baseline="0"/>
            <a:t>The third data element is percentage of market share, which is indicated by the size of the bubble.</a:t>
          </a:r>
        </a:p>
        <a:p>
          <a:endParaRPr lang="en-US" sz="1100" baseline="0"/>
        </a:p>
        <a:p>
          <a:r>
            <a:rPr lang="en-US" sz="1100" baseline="0"/>
            <a:t>We can see that the 20 products in Category 3 generated the highest sales revenue, while claiming a significant slice of market share. However, in Category 5, while our sales are not as high, we have the greatest percentage of market share.</a:t>
          </a:r>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171450</xdr:colOff>
      <xdr:row>12</xdr:row>
      <xdr:rowOff>9525</xdr:rowOff>
    </xdr:from>
    <xdr:to>
      <xdr:col>8</xdr:col>
      <xdr:colOff>561975</xdr:colOff>
      <xdr:row>36</xdr:row>
      <xdr:rowOff>180975</xdr:rowOff>
    </xdr:to>
    <mc:AlternateContent xmlns:mc="http://schemas.openxmlformats.org/markup-compatibility/2006">
      <mc:Choice xmlns:cx1="http://schemas.microsoft.com/office/drawing/2015/9/8/chartex" Requires="cx1">
        <xdr:graphicFrame macro="">
          <xdr:nvGraphicFramePr>
            <xdr:cNvPr id="2" name="Chart 1"/>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9</xdr:col>
      <xdr:colOff>200024</xdr:colOff>
      <xdr:row>12</xdr:row>
      <xdr:rowOff>9526</xdr:rowOff>
    </xdr:from>
    <xdr:to>
      <xdr:col>20</xdr:col>
      <xdr:colOff>514350</xdr:colOff>
      <xdr:row>36</xdr:row>
      <xdr:rowOff>161926</xdr:rowOff>
    </xdr:to>
    <mc:AlternateContent xmlns:mc="http://schemas.openxmlformats.org/markup-compatibility/2006">
      <mc:Choice xmlns:cx1="http://schemas.microsoft.com/office/drawing/2015/9/8/chartex" Requires="cx1">
        <xdr:graphicFrame macro="">
          <xdr:nvGraphicFramePr>
            <xdr:cNvPr id="3" name="Chart 2"/>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3</xdr:col>
      <xdr:colOff>400050</xdr:colOff>
      <xdr:row>0</xdr:row>
      <xdr:rowOff>85724</xdr:rowOff>
    </xdr:from>
    <xdr:to>
      <xdr:col>15</xdr:col>
      <xdr:colOff>600075</xdr:colOff>
      <xdr:row>10</xdr:row>
      <xdr:rowOff>171449</xdr:rowOff>
    </xdr:to>
    <xdr:sp macro="" textlink="">
      <xdr:nvSpPr>
        <xdr:cNvPr id="4" name="TextBox 3"/>
        <xdr:cNvSpPr txBox="1"/>
      </xdr:nvSpPr>
      <xdr:spPr>
        <a:xfrm>
          <a:off x="3762375" y="85724"/>
          <a:ext cx="7515225" cy="199072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Hierarchy charts are used to plot data points within categories.</a:t>
          </a:r>
          <a:r>
            <a:rPr lang="en-US" sz="1100" baseline="0"/>
            <a:t> Here we see specific expenditures by three categories.</a:t>
          </a:r>
        </a:p>
        <a:p>
          <a:endParaRPr lang="en-US" sz="1100" baseline="0"/>
        </a:p>
        <a:p>
          <a:r>
            <a:rPr lang="en-US" sz="1100" baseline="0"/>
            <a:t>The </a:t>
          </a:r>
          <a:r>
            <a:rPr lang="en-US" sz="1100" b="1" baseline="0"/>
            <a:t>Treemap</a:t>
          </a:r>
          <a:r>
            <a:rPr lang="en-US" sz="1100" baseline="0"/>
            <a:t> shows parts of a whole in nested rectangles. Although this chart can be visually striking, it can be difficult for the eye to perceive fine details. For example, we can see that personnel is by far our largest expense and that payroll is naturally the biggest chunk of that. But notice that our spending on health insurance and parking lot repair are pretty similar but the different shapes of the rectangles make it hard to visually compare.</a:t>
          </a:r>
        </a:p>
        <a:p>
          <a:endParaRPr lang="en-US" sz="1100" baseline="0"/>
        </a:p>
        <a:p>
          <a:r>
            <a:rPr lang="en-US" sz="1100" baseline="0"/>
            <a:t>The </a:t>
          </a:r>
          <a:r>
            <a:rPr lang="en-US" sz="1100" b="1" baseline="0"/>
            <a:t>Sunburst</a:t>
          </a:r>
          <a:r>
            <a:rPr lang="en-US" sz="1100" baseline="0"/>
            <a:t> is another way to represent this data. In this case the categories are plotted in the inner ring, with individual expenditures radiating out from them. Like its cousin, the pie chart, the slices can be small and hard to compare.</a:t>
          </a:r>
        </a:p>
        <a:p>
          <a:endParaRPr lang="en-US" sz="1100" baseline="0"/>
        </a:p>
        <a:p>
          <a:r>
            <a:rPr lang="en-US" sz="1100" baseline="0"/>
            <a:t>It is suggested that you use these chart types with caution. </a:t>
          </a:r>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590550</xdr:colOff>
      <xdr:row>5</xdr:row>
      <xdr:rowOff>19051</xdr:rowOff>
    </xdr:from>
    <xdr:to>
      <xdr:col>15</xdr:col>
      <xdr:colOff>19050</xdr:colOff>
      <xdr:row>35</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219075</xdr:colOff>
      <xdr:row>0</xdr:row>
      <xdr:rowOff>114300</xdr:rowOff>
    </xdr:from>
    <xdr:to>
      <xdr:col>24</xdr:col>
      <xdr:colOff>180975</xdr:colOff>
      <xdr:row>13</xdr:row>
      <xdr:rowOff>152400</xdr:rowOff>
    </xdr:to>
    <xdr:sp macro="" textlink="">
      <xdr:nvSpPr>
        <xdr:cNvPr id="3" name="TextBox 2"/>
        <xdr:cNvSpPr txBox="1"/>
      </xdr:nvSpPr>
      <xdr:spPr>
        <a:xfrm>
          <a:off x="10848975" y="114300"/>
          <a:ext cx="5448300" cy="25146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a:t>
          </a:r>
          <a:r>
            <a:rPr lang="en-US" sz="1100" b="1"/>
            <a:t>Radar</a:t>
          </a:r>
          <a:r>
            <a:rPr lang="en-US" sz="1100"/>
            <a:t> </a:t>
          </a:r>
          <a:r>
            <a:rPr lang="en-US" sz="1100" b="1"/>
            <a:t>Chart</a:t>
          </a:r>
          <a:r>
            <a:rPr lang="en-US" sz="1100"/>
            <a:t> compares the values of three or more variables relative to a central point. It’s useful when you cannot directly compare the variables and is especially good for visualizing performance analysis or survey data.</a:t>
          </a:r>
        </a:p>
        <a:p>
          <a:endParaRPr lang="en-US" sz="1100"/>
        </a:p>
        <a:p>
          <a:r>
            <a:rPr lang="en-US" sz="1100"/>
            <a:t>In the first six columns, we have raw</a:t>
          </a:r>
          <a:r>
            <a:rPr lang="en-US" sz="1100" baseline="0"/>
            <a:t> data consisting of student evaluations of three of our software trainers. The smaller table in gray, shows the averages for eatch trainer of the five attibutes evaluated. This is the data for our chart.</a:t>
          </a:r>
        </a:p>
        <a:p>
          <a:endParaRPr lang="en-US" sz="1100" baseline="0"/>
        </a:p>
        <a:p>
          <a:r>
            <a:rPr lang="en-US" sz="1100" baseline="0"/>
            <a:t>Because no trainer has an average value below 3 in any area, we've adjusted our axis to show from 2.5 to 5. In a radar chart, "wider is better." In other words, higher values are plotted toward the outside of the chart area.</a:t>
          </a:r>
        </a:p>
        <a:p>
          <a:endParaRPr lang="en-US" sz="1100" baseline="0"/>
        </a:p>
        <a:p>
          <a:r>
            <a:rPr lang="en-US" sz="1100" baseline="0"/>
            <a:t>We see that Martin has all around best scores, while students liked Ahmad's presentation skills, and were impressed with Isabel's subject mastery.</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144779</xdr:colOff>
      <xdr:row>0</xdr:row>
      <xdr:rowOff>160021</xdr:rowOff>
    </xdr:from>
    <xdr:to>
      <xdr:col>15</xdr:col>
      <xdr:colOff>495300</xdr:colOff>
      <xdr:row>27</xdr:row>
      <xdr:rowOff>161926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323851</xdr:colOff>
      <xdr:row>12</xdr:row>
      <xdr:rowOff>9525</xdr:rowOff>
    </xdr:from>
    <xdr:to>
      <xdr:col>11</xdr:col>
      <xdr:colOff>161925</xdr:colOff>
      <xdr:row>34</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609601</xdr:colOff>
      <xdr:row>6</xdr:row>
      <xdr:rowOff>135794</xdr:rowOff>
    </xdr:from>
    <xdr:to>
      <xdr:col>16</xdr:col>
      <xdr:colOff>109866</xdr:colOff>
      <xdr:row>26</xdr:row>
      <xdr:rowOff>47625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67801" y="1278794"/>
          <a:ext cx="2805440" cy="3721831"/>
        </a:xfrm>
        <a:prstGeom prst="rect">
          <a:avLst/>
        </a:prstGeom>
        <a:ln w="28575">
          <a:solidFill>
            <a:sysClr val="windowText" lastClr="000000"/>
          </a:solidFill>
        </a:ln>
      </xdr:spPr>
    </xdr:pic>
    <xdr:clientData/>
  </xdr:twoCellAnchor>
  <xdr:twoCellAnchor editAs="oneCell">
    <xdr:from>
      <xdr:col>17</xdr:col>
      <xdr:colOff>140476</xdr:colOff>
      <xdr:row>6</xdr:row>
      <xdr:rowOff>133349</xdr:rowOff>
    </xdr:from>
    <xdr:to>
      <xdr:col>21</xdr:col>
      <xdr:colOff>266700</xdr:colOff>
      <xdr:row>37</xdr:row>
      <xdr:rowOff>45832</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513451" y="1276349"/>
          <a:ext cx="2564624" cy="5817983"/>
        </a:xfrm>
        <a:prstGeom prst="rect">
          <a:avLst/>
        </a:prstGeom>
        <a:ln w="28575">
          <a:solidFill>
            <a:sysClr val="windowText" lastClr="000000"/>
          </a:solidFill>
        </a:ln>
      </xdr:spPr>
    </xdr:pic>
    <xdr:clientData/>
  </xdr:twoCellAnchor>
  <xdr:twoCellAnchor>
    <xdr:from>
      <xdr:col>13</xdr:col>
      <xdr:colOff>285751</xdr:colOff>
      <xdr:row>0</xdr:row>
      <xdr:rowOff>142875</xdr:rowOff>
    </xdr:from>
    <xdr:to>
      <xdr:col>21</xdr:col>
      <xdr:colOff>276225</xdr:colOff>
      <xdr:row>5</xdr:row>
      <xdr:rowOff>28575</xdr:rowOff>
    </xdr:to>
    <xdr:sp macro="" textlink="">
      <xdr:nvSpPr>
        <xdr:cNvPr id="5" name="TextBox 4"/>
        <xdr:cNvSpPr txBox="1"/>
      </xdr:nvSpPr>
      <xdr:spPr>
        <a:xfrm>
          <a:off x="10220326" y="142875"/>
          <a:ext cx="4867274" cy="8382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Using the data for ACME</a:t>
          </a:r>
          <a:r>
            <a:rPr lang="en-US" sz="1100" baseline="0"/>
            <a:t> Company's three regions, we've created a </a:t>
          </a:r>
          <a:r>
            <a:rPr lang="en-US" sz="1100" b="1" baseline="0"/>
            <a:t>Line Chart</a:t>
          </a:r>
          <a:r>
            <a:rPr lang="en-US" sz="1100" baseline="0"/>
            <a:t>. Work with chart elements from the </a:t>
          </a:r>
          <a:r>
            <a:rPr lang="en-US" sz="1100" b="1" baseline="0"/>
            <a:t>Add Chart Element </a:t>
          </a:r>
          <a:r>
            <a:rPr lang="en-US" sz="1100" baseline="0"/>
            <a:t>menu on the </a:t>
          </a:r>
          <a:r>
            <a:rPr lang="en-US" sz="1100" b="1" baseline="0"/>
            <a:t>Chart Tools/Design </a:t>
          </a:r>
          <a:r>
            <a:rPr lang="en-US" sz="1100" baseline="0"/>
            <a:t>tab. Right-click any chart element and select </a:t>
          </a:r>
          <a:r>
            <a:rPr lang="en-US" sz="1100" b="1" baseline="0"/>
            <a:t>Format</a:t>
          </a:r>
          <a:r>
            <a:rPr lang="en-US" sz="1100" baseline="0"/>
            <a:t> to display the </a:t>
          </a:r>
          <a:r>
            <a:rPr lang="en-US" sz="1100" b="1" baseline="0"/>
            <a:t>Format</a:t>
          </a:r>
          <a:r>
            <a:rPr lang="en-US" sz="1100" baseline="0"/>
            <a:t> </a:t>
          </a:r>
          <a:r>
            <a:rPr lang="en-US" sz="1100" b="1" baseline="0"/>
            <a:t>Pane</a:t>
          </a:r>
          <a:r>
            <a:rPr lang="en-US" sz="1100" baseline="0"/>
            <a:t> </a:t>
          </a:r>
          <a:r>
            <a:rPr lang="en-US" sz="1100" baseline="0">
              <a:solidFill>
                <a:schemeClr val="dk1"/>
              </a:solidFill>
              <a:effectLst/>
              <a:latin typeface="+mn-lt"/>
              <a:ea typeface="+mn-ea"/>
              <a:cs typeface="+mn-cs"/>
            </a:rPr>
            <a:t>(in this case Format Axis is active) </a:t>
          </a:r>
          <a:r>
            <a:rPr lang="en-US" sz="1100" baseline="0"/>
            <a:t>on the right side of the worksheet.</a:t>
          </a:r>
          <a:endParaRPr lang="en-US" sz="1100"/>
        </a:p>
      </xdr:txBody>
    </xdr:sp>
    <xdr:clientData/>
  </xdr:twoCellAnchor>
  <xdr:twoCellAnchor>
    <xdr:from>
      <xdr:col>6</xdr:col>
      <xdr:colOff>752476</xdr:colOff>
      <xdr:row>5</xdr:row>
      <xdr:rowOff>180975</xdr:rowOff>
    </xdr:from>
    <xdr:to>
      <xdr:col>9</xdr:col>
      <xdr:colOff>533401</xdr:colOff>
      <xdr:row>10</xdr:row>
      <xdr:rowOff>19050</xdr:rowOff>
    </xdr:to>
    <xdr:sp macro="" textlink="">
      <xdr:nvSpPr>
        <xdr:cNvPr id="6" name="Rectangular Callout 5"/>
        <xdr:cNvSpPr/>
      </xdr:nvSpPr>
      <xdr:spPr>
        <a:xfrm>
          <a:off x="5353051" y="1133475"/>
          <a:ext cx="2095500" cy="790575"/>
        </a:xfrm>
        <a:prstGeom prst="wedgeRectCallout">
          <a:avLst>
            <a:gd name="adj1" fmla="val 58304"/>
            <a:gd name="adj2" fmla="val 116250"/>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The logo is a picture</a:t>
          </a:r>
          <a:r>
            <a:rPr lang="en-US" sz="1100" baseline="0"/>
            <a:t> file that is inserted and  saved as part of the worksheet and anchored to the chart bounding box.</a:t>
          </a:r>
          <a:endParaRPr lang="en-US" sz="1100"/>
        </a:p>
      </xdr:txBody>
    </xdr:sp>
    <xdr:clientData/>
  </xdr:twoCellAnchor>
  <xdr:twoCellAnchor>
    <xdr:from>
      <xdr:col>11</xdr:col>
      <xdr:colOff>485776</xdr:colOff>
      <xdr:row>31</xdr:row>
      <xdr:rowOff>171450</xdr:rowOff>
    </xdr:from>
    <xdr:to>
      <xdr:col>14</xdr:col>
      <xdr:colOff>495301</xdr:colOff>
      <xdr:row>36</xdr:row>
      <xdr:rowOff>9525</xdr:rowOff>
    </xdr:to>
    <xdr:sp macro="" textlink="">
      <xdr:nvSpPr>
        <xdr:cNvPr id="7" name="Rectangular Callout 6"/>
        <xdr:cNvSpPr/>
      </xdr:nvSpPr>
      <xdr:spPr>
        <a:xfrm>
          <a:off x="8943976" y="6076950"/>
          <a:ext cx="2095500" cy="790575"/>
        </a:xfrm>
        <a:prstGeom prst="wedgeRectCallout">
          <a:avLst>
            <a:gd name="adj1" fmla="val -62605"/>
            <a:gd name="adj2" fmla="val -116280"/>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baseline="0"/>
            <a:t>The chart bounding box is just a shape. It has been filled with the color gray and a bevel effect is applied to the border.</a:t>
          </a:r>
          <a:endParaRPr lang="en-US" sz="1100"/>
        </a:p>
      </xdr:txBody>
    </xdr:sp>
    <xdr:clientData/>
  </xdr:twoCellAnchor>
  <xdr:twoCellAnchor>
    <xdr:from>
      <xdr:col>1</xdr:col>
      <xdr:colOff>476251</xdr:colOff>
      <xdr:row>6</xdr:row>
      <xdr:rowOff>123825</xdr:rowOff>
    </xdr:from>
    <xdr:to>
      <xdr:col>5</xdr:col>
      <xdr:colOff>552450</xdr:colOff>
      <xdr:row>9</xdr:row>
      <xdr:rowOff>9525</xdr:rowOff>
    </xdr:to>
    <xdr:sp macro="" textlink="">
      <xdr:nvSpPr>
        <xdr:cNvPr id="8" name="TextBox 7"/>
        <xdr:cNvSpPr txBox="1"/>
      </xdr:nvSpPr>
      <xdr:spPr>
        <a:xfrm>
          <a:off x="1285876" y="1266825"/>
          <a:ext cx="3095624" cy="457200"/>
        </a:xfrm>
        <a:prstGeom prst="rect">
          <a:avLst/>
        </a:prstGeom>
        <a:solidFill>
          <a:srgbClr val="FFC0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Colors and effects, the overall look of your charts</a:t>
          </a:r>
          <a:r>
            <a:rPr lang="en-US" sz="1100" baseline="0"/>
            <a:t> can be modified using the </a:t>
          </a:r>
          <a:r>
            <a:rPr lang="en-US" sz="1100" b="1" baseline="0"/>
            <a:t>Chart Tools/Format</a:t>
          </a:r>
          <a:r>
            <a:rPr lang="en-US" sz="1100" baseline="0"/>
            <a:t> tab. </a:t>
          </a:r>
          <a:endParaRPr lang="en-US" sz="1100"/>
        </a:p>
      </xdr:txBody>
    </xdr:sp>
    <xdr:clientData/>
  </xdr:twoCellAnchor>
  <xdr:twoCellAnchor>
    <xdr:from>
      <xdr:col>4</xdr:col>
      <xdr:colOff>28576</xdr:colOff>
      <xdr:row>10</xdr:row>
      <xdr:rowOff>57150</xdr:rowOff>
    </xdr:from>
    <xdr:to>
      <xdr:col>5</xdr:col>
      <xdr:colOff>19050</xdr:colOff>
      <xdr:row>11</xdr:row>
      <xdr:rowOff>104775</xdr:rowOff>
    </xdr:to>
    <xdr:sp macro="" textlink="">
      <xdr:nvSpPr>
        <xdr:cNvPr id="9" name="Rectangular Callout 8"/>
        <xdr:cNvSpPr/>
      </xdr:nvSpPr>
      <xdr:spPr>
        <a:xfrm>
          <a:off x="3086101" y="1962150"/>
          <a:ext cx="761999" cy="238125"/>
        </a:xfrm>
        <a:prstGeom prst="wedgeRectCallout">
          <a:avLst>
            <a:gd name="adj1" fmla="val -6865"/>
            <a:gd name="adj2" fmla="val 139573"/>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Chart title</a:t>
          </a:r>
        </a:p>
      </xdr:txBody>
    </xdr:sp>
    <xdr:clientData/>
  </xdr:twoCellAnchor>
  <xdr:twoCellAnchor>
    <xdr:from>
      <xdr:col>0</xdr:col>
      <xdr:colOff>723901</xdr:colOff>
      <xdr:row>10</xdr:row>
      <xdr:rowOff>57150</xdr:rowOff>
    </xdr:from>
    <xdr:to>
      <xdr:col>3</xdr:col>
      <xdr:colOff>514351</xdr:colOff>
      <xdr:row>13</xdr:row>
      <xdr:rowOff>123825</xdr:rowOff>
    </xdr:to>
    <xdr:sp macro="" textlink="">
      <xdr:nvSpPr>
        <xdr:cNvPr id="10" name="Rectangular Callout 9"/>
        <xdr:cNvSpPr/>
      </xdr:nvSpPr>
      <xdr:spPr>
        <a:xfrm>
          <a:off x="723901" y="1962150"/>
          <a:ext cx="2076450" cy="638175"/>
        </a:xfrm>
        <a:prstGeom prst="wedgeRectCallout">
          <a:avLst>
            <a:gd name="adj1" fmla="val 61610"/>
            <a:gd name="adj2" fmla="val 193245"/>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Plot area with major horizontal</a:t>
          </a:r>
          <a:r>
            <a:rPr lang="en-US" sz="1100" baseline="0"/>
            <a:t> and vertical gridlines, and minor horizontal gridlines displayed.</a:t>
          </a:r>
          <a:endParaRPr lang="en-US" sz="1100"/>
        </a:p>
      </xdr:txBody>
    </xdr:sp>
    <xdr:clientData/>
  </xdr:twoCellAnchor>
  <xdr:twoCellAnchor>
    <xdr:from>
      <xdr:col>10</xdr:col>
      <xdr:colOff>57151</xdr:colOff>
      <xdr:row>27</xdr:row>
      <xdr:rowOff>57150</xdr:rowOff>
    </xdr:from>
    <xdr:to>
      <xdr:col>10</xdr:col>
      <xdr:colOff>666750</xdr:colOff>
      <xdr:row>28</xdr:row>
      <xdr:rowOff>104775</xdr:rowOff>
    </xdr:to>
    <xdr:sp macro="" textlink="">
      <xdr:nvSpPr>
        <xdr:cNvPr id="11" name="Rectangular Callout 10"/>
        <xdr:cNvSpPr/>
      </xdr:nvSpPr>
      <xdr:spPr>
        <a:xfrm>
          <a:off x="7743826" y="5200650"/>
          <a:ext cx="609599" cy="238125"/>
        </a:xfrm>
        <a:prstGeom prst="wedgeRectCallout">
          <a:avLst>
            <a:gd name="adj1" fmla="val -3740"/>
            <a:gd name="adj2" fmla="val -14442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Legend</a:t>
          </a:r>
        </a:p>
      </xdr:txBody>
    </xdr:sp>
    <xdr:clientData/>
  </xdr:twoCellAnchor>
  <xdr:twoCellAnchor>
    <xdr:from>
      <xdr:col>0</xdr:col>
      <xdr:colOff>161926</xdr:colOff>
      <xdr:row>19</xdr:row>
      <xdr:rowOff>76200</xdr:rowOff>
    </xdr:from>
    <xdr:to>
      <xdr:col>1</xdr:col>
      <xdr:colOff>114300</xdr:colOff>
      <xdr:row>20</xdr:row>
      <xdr:rowOff>123825</xdr:rowOff>
    </xdr:to>
    <xdr:sp macro="" textlink="">
      <xdr:nvSpPr>
        <xdr:cNvPr id="12" name="Rectangular Callout 11"/>
        <xdr:cNvSpPr/>
      </xdr:nvSpPr>
      <xdr:spPr>
        <a:xfrm>
          <a:off x="161926" y="3695700"/>
          <a:ext cx="761999" cy="238125"/>
        </a:xfrm>
        <a:prstGeom prst="wedgeRectCallout">
          <a:avLst>
            <a:gd name="adj1" fmla="val -6865"/>
            <a:gd name="adj2" fmla="val 87573"/>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Axis title</a:t>
          </a:r>
        </a:p>
      </xdr:txBody>
    </xdr:sp>
    <xdr:clientData/>
  </xdr:twoCellAnchor>
  <xdr:twoCellAnchor>
    <xdr:from>
      <xdr:col>0</xdr:col>
      <xdr:colOff>381001</xdr:colOff>
      <xdr:row>34</xdr:row>
      <xdr:rowOff>171450</xdr:rowOff>
    </xdr:from>
    <xdr:to>
      <xdr:col>1</xdr:col>
      <xdr:colOff>447675</xdr:colOff>
      <xdr:row>36</xdr:row>
      <xdr:rowOff>28575</xdr:rowOff>
    </xdr:to>
    <xdr:sp macro="" textlink="">
      <xdr:nvSpPr>
        <xdr:cNvPr id="16" name="Rectangular Callout 15"/>
        <xdr:cNvSpPr/>
      </xdr:nvSpPr>
      <xdr:spPr>
        <a:xfrm>
          <a:off x="381001" y="6648450"/>
          <a:ext cx="876299" cy="238125"/>
        </a:xfrm>
        <a:prstGeom prst="wedgeRectCallout">
          <a:avLst>
            <a:gd name="adj1" fmla="val -4827"/>
            <a:gd name="adj2" fmla="val -36042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Vertical axis</a:t>
          </a:r>
        </a:p>
      </xdr:txBody>
    </xdr:sp>
    <xdr:clientData/>
  </xdr:twoCellAnchor>
  <xdr:twoCellAnchor>
    <xdr:from>
      <xdr:col>5</xdr:col>
      <xdr:colOff>485776</xdr:colOff>
      <xdr:row>34</xdr:row>
      <xdr:rowOff>123825</xdr:rowOff>
    </xdr:from>
    <xdr:to>
      <xdr:col>7</xdr:col>
      <xdr:colOff>9525</xdr:colOff>
      <xdr:row>35</xdr:row>
      <xdr:rowOff>171450</xdr:rowOff>
    </xdr:to>
    <xdr:sp macro="" textlink="">
      <xdr:nvSpPr>
        <xdr:cNvPr id="17" name="Rectangular Callout 16"/>
        <xdr:cNvSpPr/>
      </xdr:nvSpPr>
      <xdr:spPr>
        <a:xfrm>
          <a:off x="4314826" y="6600825"/>
          <a:ext cx="1066799" cy="238125"/>
        </a:xfrm>
        <a:prstGeom prst="wedgeRectCallout">
          <a:avLst>
            <a:gd name="adj1" fmla="val -43220"/>
            <a:gd name="adj2" fmla="val -13242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Horizontal axis</a:t>
          </a:r>
        </a:p>
      </xdr:txBody>
    </xdr:sp>
    <xdr:clientData/>
  </xdr:twoCellAnchor>
  <xdr:twoCellAnchor>
    <xdr:from>
      <xdr:col>11</xdr:col>
      <xdr:colOff>485776</xdr:colOff>
      <xdr:row>7</xdr:row>
      <xdr:rowOff>38100</xdr:rowOff>
    </xdr:from>
    <xdr:to>
      <xdr:col>12</xdr:col>
      <xdr:colOff>428625</xdr:colOff>
      <xdr:row>10</xdr:row>
      <xdr:rowOff>173894</xdr:rowOff>
    </xdr:to>
    <xdr:sp macro="" textlink="">
      <xdr:nvSpPr>
        <xdr:cNvPr id="15" name="Oval 14"/>
        <xdr:cNvSpPr/>
      </xdr:nvSpPr>
      <xdr:spPr>
        <a:xfrm>
          <a:off x="8943976" y="1371600"/>
          <a:ext cx="714374" cy="707294"/>
        </a:xfrm>
        <a:prstGeom prst="ellipse">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0.87845</cdr:x>
      <cdr:y>0.02944</cdr:y>
    </cdr:from>
    <cdr:to>
      <cdr:x>0.98607</cdr:x>
      <cdr:y>0.25064</cdr:y>
    </cdr:to>
    <cdr:pic>
      <cdr:nvPicPr>
        <cdr:cNvPr id="3" name="Picture 2" descr="acme.jp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287871" y="123924"/>
          <a:ext cx="892845" cy="931263"/>
        </a:xfrm>
        <a:prstGeom xmlns:a="http://schemas.openxmlformats.org/drawingml/2006/main" prst="rect">
          <a:avLst/>
        </a:prstGeom>
        <a:scene3d xmlns:a="http://schemas.openxmlformats.org/drawingml/2006/main">
          <a:camera prst="orthographicFront"/>
          <a:lightRig rig="threePt" dir="t"/>
        </a:scene3d>
        <a:sp3d xmlns:a="http://schemas.openxmlformats.org/drawingml/2006/main">
          <a:bevelT w="152400" h="50800" prst="softRound"/>
        </a:sp3d>
      </cdr:spPr>
    </cdr:pic>
  </cdr:relSizeAnchor>
</c:userShapes>
</file>

<file path=xl/drawings/drawing5.xml><?xml version="1.0" encoding="utf-8"?>
<xdr:wsDr xmlns:xdr="http://schemas.openxmlformats.org/drawingml/2006/spreadsheetDrawing" xmlns:a="http://schemas.openxmlformats.org/drawingml/2006/main">
  <xdr:twoCellAnchor>
    <xdr:from>
      <xdr:col>0</xdr:col>
      <xdr:colOff>209550</xdr:colOff>
      <xdr:row>6</xdr:row>
      <xdr:rowOff>9525</xdr:rowOff>
    </xdr:from>
    <xdr:to>
      <xdr:col>31</xdr:col>
      <xdr:colOff>0</xdr:colOff>
      <xdr:row>31</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295275</xdr:colOff>
      <xdr:row>0</xdr:row>
      <xdr:rowOff>161926</xdr:rowOff>
    </xdr:from>
    <xdr:to>
      <xdr:col>39</xdr:col>
      <xdr:colOff>209550</xdr:colOff>
      <xdr:row>9</xdr:row>
      <xdr:rowOff>142876</xdr:rowOff>
    </xdr:to>
    <xdr:sp macro="" textlink="">
      <xdr:nvSpPr>
        <xdr:cNvPr id="3" name="TextBox 2"/>
        <xdr:cNvSpPr txBox="1"/>
      </xdr:nvSpPr>
      <xdr:spPr>
        <a:xfrm>
          <a:off x="8334375" y="161926"/>
          <a:ext cx="4791075" cy="16954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is a Line Chart showing the high temperatures (gray line) in comparison to the average high temps (black line) for Glendale Heights, IL in June 2010.</a:t>
          </a:r>
        </a:p>
        <a:p>
          <a:endParaRPr lang="en-US" sz="1100"/>
        </a:p>
        <a:p>
          <a:r>
            <a:rPr lang="en-US" sz="1100"/>
            <a:t>What makes the chart distinctive is the use of the</a:t>
          </a:r>
          <a:r>
            <a:rPr lang="en-US" sz="1100" baseline="0"/>
            <a:t> chart element </a:t>
          </a:r>
          <a:r>
            <a:rPr lang="en-US" sz="1100" b="1" baseline="0"/>
            <a:t>Up/Down Bars</a:t>
          </a:r>
          <a:r>
            <a:rPr lang="en-US" sz="1100" baseline="0"/>
            <a:t>, which show the deviations of the actual temps from the average.</a:t>
          </a:r>
        </a:p>
        <a:p>
          <a:endParaRPr lang="en-US" sz="1100" baseline="0"/>
        </a:p>
        <a:p>
          <a:r>
            <a:rPr lang="en-US" sz="1100" baseline="0"/>
            <a:t>By default, Up bars appear white, while Down bars appear black. The color has been changed to show the above average temps (Up bars) as red and the below average temps (Down bars) as blue.</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14287</xdr:colOff>
      <xdr:row>14</xdr:row>
      <xdr:rowOff>161925</xdr:rowOff>
    </xdr:from>
    <xdr:to>
      <xdr:col>13</xdr:col>
      <xdr:colOff>319087</xdr:colOff>
      <xdr:row>29</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xdr:row>
      <xdr:rowOff>104774</xdr:rowOff>
    </xdr:from>
    <xdr:to>
      <xdr:col>13</xdr:col>
      <xdr:colOff>133350</xdr:colOff>
      <xdr:row>12</xdr:row>
      <xdr:rowOff>76199</xdr:rowOff>
    </xdr:to>
    <xdr:sp macro="" textlink="">
      <xdr:nvSpPr>
        <xdr:cNvPr id="4" name="TextBox 3"/>
        <xdr:cNvSpPr txBox="1"/>
      </xdr:nvSpPr>
      <xdr:spPr>
        <a:xfrm>
          <a:off x="533400" y="485774"/>
          <a:ext cx="8191500" cy="187642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Suppose the boss comes to you and says,</a:t>
          </a:r>
          <a:r>
            <a:rPr lang="en-US" sz="1100" baseline="0"/>
            <a:t> "I need you to add a simple chart of the quarterly profit and loss for the midwest region."</a:t>
          </a:r>
        </a:p>
        <a:p>
          <a:endParaRPr lang="en-US" sz="1100" baseline="0"/>
        </a:p>
        <a:p>
          <a:r>
            <a:rPr lang="en-US" sz="1100" baseline="0"/>
            <a:t>That's not hard to do. Select </a:t>
          </a:r>
          <a:r>
            <a:rPr lang="en-US" sz="1100" baseline="0">
              <a:solidFill>
                <a:schemeClr val="accent1"/>
              </a:solidFill>
            </a:rPr>
            <a:t>A25:E25</a:t>
          </a:r>
          <a:r>
            <a:rPr lang="en-US" sz="1100" baseline="0"/>
            <a:t> and Insert a simple column chart. Format it as you choose (here we're showing just the bars for each region, along with the data labels), slap a title on it, and you're done.</a:t>
          </a:r>
        </a:p>
        <a:p>
          <a:endParaRPr lang="en-US" sz="1100" baseline="0"/>
        </a:p>
        <a:p>
          <a:r>
            <a:rPr lang="en-US" sz="1100" baseline="0"/>
            <a:t>But suppose he comes back the next day and says, "Do that for the Northeast region too."</a:t>
          </a:r>
        </a:p>
        <a:p>
          <a:endParaRPr lang="en-US" sz="1100" baseline="0"/>
        </a:p>
        <a:p>
          <a:r>
            <a:rPr lang="en-US" sz="1100" baseline="0"/>
            <a:t>You could edit the data, change the title but wouldn't it be better to give him a dynamic chart so that he can select which region he needs to see? On the next sheet, titled </a:t>
          </a:r>
          <a:r>
            <a:rPr lang="en-US" sz="1100" b="1" baseline="0"/>
            <a:t>Dynamic Chart</a:t>
          </a:r>
          <a:r>
            <a:rPr lang="en-US" sz="1100" baseline="0"/>
            <a:t>, we'll see how to do that.</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14287</xdr:colOff>
      <xdr:row>19</xdr:row>
      <xdr:rowOff>9524</xdr:rowOff>
    </xdr:from>
    <xdr:to>
      <xdr:col>17</xdr:col>
      <xdr:colOff>319087</xdr:colOff>
      <xdr:row>36</xdr:row>
      <xdr:rowOff>180974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19049</xdr:colOff>
      <xdr:row>0</xdr:row>
      <xdr:rowOff>161924</xdr:rowOff>
    </xdr:from>
    <xdr:to>
      <xdr:col>18</xdr:col>
      <xdr:colOff>561975</xdr:colOff>
      <xdr:row>17</xdr:row>
      <xdr:rowOff>133350</xdr:rowOff>
    </xdr:to>
    <xdr:sp macro="" textlink="">
      <xdr:nvSpPr>
        <xdr:cNvPr id="4" name="TextBox 3"/>
        <xdr:cNvSpPr txBox="1"/>
      </xdr:nvSpPr>
      <xdr:spPr>
        <a:xfrm>
          <a:off x="3914774" y="161924"/>
          <a:ext cx="7658101" cy="3209926"/>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One of the easiest ways</a:t>
          </a:r>
          <a:r>
            <a:rPr lang="en-US" sz="1100" baseline="0"/>
            <a:t> to make a chart dynamic is to use a </a:t>
          </a:r>
          <a:r>
            <a:rPr lang="en-US" sz="1100" b="1" baseline="0"/>
            <a:t>Data Preparation Table</a:t>
          </a:r>
          <a:r>
            <a:rPr lang="en-US" sz="1100" baseline="0"/>
            <a:t>. Because the data for a chart cannot come directly from a function, we use the </a:t>
          </a:r>
          <a:r>
            <a:rPr lang="en-US" sz="1100" b="1" baseline="0"/>
            <a:t>INDEX</a:t>
          </a:r>
          <a:r>
            <a:rPr lang="en-US" sz="1100" baseline="0"/>
            <a:t> and </a:t>
          </a:r>
          <a:r>
            <a:rPr lang="en-US" sz="1100" b="1" baseline="0"/>
            <a:t>MATCH</a:t>
          </a:r>
          <a:r>
            <a:rPr lang="en-US" sz="1100" baseline="0"/>
            <a:t> functions together to extract just the quarterly data for the region selected in the blue dropdown list (cell I20).</a:t>
          </a:r>
        </a:p>
        <a:p>
          <a:endParaRPr lang="en-US" sz="1100" baseline="0"/>
        </a:p>
        <a:p>
          <a:r>
            <a:rPr lang="en-US" sz="1100" b="1"/>
            <a:t>INDEX/MATCH</a:t>
          </a:r>
          <a:r>
            <a:rPr lang="en-US" sz="1100"/>
            <a:t>* is used to get the four quarterly</a:t>
          </a:r>
          <a:r>
            <a:rPr lang="en-US" sz="1100" baseline="0"/>
            <a:t> values in B22:E22. This range of data is used for our chart.</a:t>
          </a:r>
        </a:p>
        <a:p>
          <a:endParaRPr lang="en-US" sz="1100" baseline="0"/>
        </a:p>
        <a:p>
          <a:r>
            <a:rPr lang="en-US" sz="1100" baseline="0"/>
            <a:t>Also the chart title is not static but rather is a reference to a dynamic title we build in C24 (="Profit/Loss for "&amp;I20&amp;" Region"). Finally, we format the column color using </a:t>
          </a:r>
          <a:r>
            <a:rPr lang="en-US" sz="1100" b="1" baseline="0"/>
            <a:t>Format Data Series </a:t>
          </a:r>
          <a:r>
            <a:rPr lang="en-US" sz="1100" baseline="0"/>
            <a:t>and choosing "</a:t>
          </a:r>
          <a:r>
            <a:rPr lang="en-US" sz="1100" b="1" baseline="0"/>
            <a:t>Invert if Negative</a:t>
          </a:r>
          <a:r>
            <a:rPr lang="en-US" sz="1100" baseline="0"/>
            <a:t>" under color options and assigning the red color to negative values.</a:t>
          </a:r>
        </a:p>
        <a:p>
          <a:endParaRPr lang="en-US" sz="1100" baseline="0"/>
        </a:p>
        <a:p>
          <a:r>
            <a:rPr lang="en-US" sz="1100" baseline="0"/>
            <a:t>In this way, whenever the boss wants to see data for a different region, he selects from the dropdown and the chart changes.</a:t>
          </a:r>
        </a:p>
        <a:p>
          <a:endParaRPr lang="en-US" sz="1100" baseline="0"/>
        </a:p>
        <a:p>
          <a:r>
            <a:rPr lang="en-US" sz="1100" baseline="0"/>
            <a:t>Try it out.</a:t>
          </a:r>
        </a:p>
        <a:p>
          <a:endParaRPr lang="en-US" sz="1100" baseline="0"/>
        </a:p>
        <a:p>
          <a:endParaRPr lang="en-US" sz="1100" baseline="0"/>
        </a:p>
        <a:p>
          <a:r>
            <a:rPr lang="en-US" sz="1100" baseline="0"/>
            <a:t>*</a:t>
          </a:r>
          <a:r>
            <a:rPr lang="en-US" sz="1100" b="1" baseline="0"/>
            <a:t>note</a:t>
          </a:r>
          <a:r>
            <a:rPr lang="en-US" sz="1100" baseline="0"/>
            <a:t>: If you're not familiar with using INDEX and MATCH together as INDEX/MATCH, don't worry, we will cover it in the lookup functions class. There are also good explanations on YouTube (example: search "Leila Gharani index match"). VLOOKUP could also be used to retrieve the quarterly values in this case.</a:t>
          </a:r>
          <a:endParaRPr lang="en-US" sz="1100"/>
        </a:p>
      </xdr:txBody>
    </xdr:sp>
    <xdr:clientData/>
  </xdr:twoCellAnchor>
  <xdr:twoCellAnchor>
    <xdr:from>
      <xdr:col>10</xdr:col>
      <xdr:colOff>257175</xdr:colOff>
      <xdr:row>34</xdr:row>
      <xdr:rowOff>19050</xdr:rowOff>
    </xdr:from>
    <xdr:to>
      <xdr:col>17</xdr:col>
      <xdr:colOff>95250</xdr:colOff>
      <xdr:row>34</xdr:row>
      <xdr:rowOff>19050</xdr:rowOff>
    </xdr:to>
    <xdr:cxnSp macro="">
      <xdr:nvCxnSpPr>
        <xdr:cNvPr id="5" name="Straight Connector 4"/>
        <xdr:cNvCxnSpPr/>
      </xdr:nvCxnSpPr>
      <xdr:spPr>
        <a:xfrm>
          <a:off x="6391275" y="6515100"/>
          <a:ext cx="4105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419100</xdr:colOff>
      <xdr:row>34</xdr:row>
      <xdr:rowOff>104775</xdr:rowOff>
    </xdr:from>
    <xdr:to>
      <xdr:col>11</xdr:col>
      <xdr:colOff>342900</xdr:colOff>
      <xdr:row>35</xdr:row>
      <xdr:rowOff>152400</xdr:rowOff>
    </xdr:to>
    <xdr:sp macro="" textlink="$B$3">
      <xdr:nvSpPr>
        <xdr:cNvPr id="6" name="TextBox 5"/>
        <xdr:cNvSpPr txBox="1"/>
      </xdr:nvSpPr>
      <xdr:spPr>
        <a:xfrm>
          <a:off x="6553200" y="6600825"/>
          <a:ext cx="5334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DFBAD00-BA84-4FEE-A280-06B166230D4D}" type="TxLink">
            <a:rPr lang="en-US" sz="1100" b="1" i="0" u="none" strike="noStrike">
              <a:solidFill>
                <a:srgbClr val="000000"/>
              </a:solidFill>
              <a:latin typeface="Calibri"/>
              <a:cs typeface="Calibri"/>
            </a:rPr>
            <a:pPr/>
            <a:t>Qtr 1</a:t>
          </a:fld>
          <a:endParaRPr lang="en-US" sz="1100"/>
        </a:p>
      </xdr:txBody>
    </xdr:sp>
    <xdr:clientData/>
  </xdr:twoCellAnchor>
  <xdr:twoCellAnchor>
    <xdr:from>
      <xdr:col>12</xdr:col>
      <xdr:colOff>285750</xdr:colOff>
      <xdr:row>34</xdr:row>
      <xdr:rowOff>104775</xdr:rowOff>
    </xdr:from>
    <xdr:to>
      <xdr:col>13</xdr:col>
      <xdr:colOff>209550</xdr:colOff>
      <xdr:row>35</xdr:row>
      <xdr:rowOff>152400</xdr:rowOff>
    </xdr:to>
    <xdr:sp macro="" textlink="$C$3">
      <xdr:nvSpPr>
        <xdr:cNvPr id="7" name="TextBox 6"/>
        <xdr:cNvSpPr txBox="1"/>
      </xdr:nvSpPr>
      <xdr:spPr>
        <a:xfrm>
          <a:off x="7639050" y="6600825"/>
          <a:ext cx="5334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3AB2658-C683-4C93-B2A3-96E7604A4120}" type="TxLink">
            <a:rPr lang="en-US" sz="1100" b="1" i="0" u="none" strike="noStrike">
              <a:solidFill>
                <a:srgbClr val="000000"/>
              </a:solidFill>
              <a:latin typeface="Calibri"/>
              <a:cs typeface="Calibri"/>
            </a:rPr>
            <a:pPr/>
            <a:t>Qtr 2</a:t>
          </a:fld>
          <a:endParaRPr lang="en-US" sz="1100"/>
        </a:p>
      </xdr:txBody>
    </xdr:sp>
    <xdr:clientData/>
  </xdr:twoCellAnchor>
  <xdr:twoCellAnchor>
    <xdr:from>
      <xdr:col>14</xdr:col>
      <xdr:colOff>133350</xdr:colOff>
      <xdr:row>34</xdr:row>
      <xdr:rowOff>104775</xdr:rowOff>
    </xdr:from>
    <xdr:to>
      <xdr:col>15</xdr:col>
      <xdr:colOff>57150</xdr:colOff>
      <xdr:row>35</xdr:row>
      <xdr:rowOff>152400</xdr:rowOff>
    </xdr:to>
    <xdr:sp macro="" textlink="$D$3">
      <xdr:nvSpPr>
        <xdr:cNvPr id="8" name="TextBox 7"/>
        <xdr:cNvSpPr txBox="1"/>
      </xdr:nvSpPr>
      <xdr:spPr>
        <a:xfrm>
          <a:off x="8705850" y="6600825"/>
          <a:ext cx="5334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A02E5FA-A753-4476-A4B1-3DCD8C6241E0}" type="TxLink">
            <a:rPr lang="en-US" sz="1100" b="1" i="0" u="none" strike="noStrike">
              <a:solidFill>
                <a:srgbClr val="000000"/>
              </a:solidFill>
              <a:latin typeface="Calibri"/>
              <a:cs typeface="Calibri"/>
            </a:rPr>
            <a:pPr/>
            <a:t>Qtr 3</a:t>
          </a:fld>
          <a:endParaRPr lang="en-US" sz="1100"/>
        </a:p>
      </xdr:txBody>
    </xdr:sp>
    <xdr:clientData/>
  </xdr:twoCellAnchor>
  <xdr:twoCellAnchor>
    <xdr:from>
      <xdr:col>15</xdr:col>
      <xdr:colOff>600075</xdr:colOff>
      <xdr:row>34</xdr:row>
      <xdr:rowOff>104775</xdr:rowOff>
    </xdr:from>
    <xdr:to>
      <xdr:col>16</xdr:col>
      <xdr:colOff>523875</xdr:colOff>
      <xdr:row>35</xdr:row>
      <xdr:rowOff>152400</xdr:rowOff>
    </xdr:to>
    <xdr:sp macro="" textlink="$E$3">
      <xdr:nvSpPr>
        <xdr:cNvPr id="9" name="TextBox 8"/>
        <xdr:cNvSpPr txBox="1"/>
      </xdr:nvSpPr>
      <xdr:spPr>
        <a:xfrm>
          <a:off x="9782175" y="6600825"/>
          <a:ext cx="5334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53E42C6-D309-40F2-98BA-C6749330E7E1}" type="TxLink">
            <a:rPr lang="en-US" sz="1100" b="1" i="0" u="none" strike="noStrike">
              <a:solidFill>
                <a:srgbClr val="000000"/>
              </a:solidFill>
              <a:latin typeface="Calibri"/>
              <a:cs typeface="Calibri"/>
            </a:rPr>
            <a:pPr/>
            <a:t>Qtr 4</a:t>
          </a:fld>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13</xdr:row>
      <xdr:rowOff>180975</xdr:rowOff>
    </xdr:from>
    <xdr:to>
      <xdr:col>10</xdr:col>
      <xdr:colOff>600075</xdr:colOff>
      <xdr:row>31</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190500</xdr:colOff>
      <xdr:row>0</xdr:row>
      <xdr:rowOff>171450</xdr:rowOff>
    </xdr:from>
    <xdr:to>
      <xdr:col>11</xdr:col>
      <xdr:colOff>361950</xdr:colOff>
      <xdr:row>12</xdr:row>
      <xdr:rowOff>9525</xdr:rowOff>
    </xdr:to>
    <xdr:sp macro="" textlink="">
      <xdr:nvSpPr>
        <xdr:cNvPr id="4" name="TextBox 3"/>
        <xdr:cNvSpPr txBox="1"/>
      </xdr:nvSpPr>
      <xdr:spPr>
        <a:xfrm>
          <a:off x="2143125" y="171450"/>
          <a:ext cx="5048250" cy="2124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your chart uses</a:t>
          </a:r>
          <a:r>
            <a:rPr lang="en-US" sz="1100" baseline="0"/>
            <a:t> a data source that will be updated, store that data in an </a:t>
          </a:r>
          <a:r>
            <a:rPr lang="en-US" sz="1100" b="1" baseline="0"/>
            <a:t>Excel Table </a:t>
          </a:r>
          <a:r>
            <a:rPr lang="en-US" sz="1100" baseline="0"/>
            <a:t>object if possible. </a:t>
          </a:r>
        </a:p>
        <a:p>
          <a:endParaRPr lang="en-US" sz="1100" baseline="0"/>
        </a:p>
        <a:p>
          <a:r>
            <a:rPr lang="en-US" sz="1100" baseline="0"/>
            <a:t>In this example, we show 7 months of sales revenue with a simple line chart. Because the chart's data source is a Table, it is easy to update our chart for each new month. In fact no changes to the chart itself are necessary.</a:t>
          </a:r>
        </a:p>
        <a:p>
          <a:endParaRPr lang="en-US" sz="1100" baseline="0"/>
        </a:p>
        <a:p>
          <a:r>
            <a:rPr lang="en-US" sz="1100" baseline="0"/>
            <a:t>Try it: add "Aug" in B10, and a revenue value in C10. This new data automatically becomes part of the table and is, in turn, shown on the chart.</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809626</xdr:colOff>
      <xdr:row>13</xdr:row>
      <xdr:rowOff>85725</xdr:rowOff>
    </xdr:from>
    <xdr:to>
      <xdr:col>6</xdr:col>
      <xdr:colOff>133351</xdr:colOff>
      <xdr:row>33</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257174</xdr:colOff>
      <xdr:row>0</xdr:row>
      <xdr:rowOff>95249</xdr:rowOff>
    </xdr:from>
    <xdr:to>
      <xdr:col>10</xdr:col>
      <xdr:colOff>219075</xdr:colOff>
      <xdr:row>11</xdr:row>
      <xdr:rowOff>38100</xdr:rowOff>
    </xdr:to>
    <xdr:sp macro="" textlink="">
      <xdr:nvSpPr>
        <xdr:cNvPr id="3" name="TextBox 2"/>
        <xdr:cNvSpPr txBox="1"/>
      </xdr:nvSpPr>
      <xdr:spPr>
        <a:xfrm>
          <a:off x="2809874" y="95249"/>
          <a:ext cx="5362576" cy="203835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a:t>
          </a:r>
          <a:r>
            <a:rPr lang="en-US" sz="1100" b="1"/>
            <a:t>Pie</a:t>
          </a:r>
          <a:r>
            <a:rPr lang="en-US" sz="1100" b="1" baseline="0"/>
            <a:t> Chart </a:t>
          </a:r>
          <a:r>
            <a:rPr lang="en-US" sz="1100" baseline="0"/>
            <a:t>is a time honored means of displaying data elements as parts of a whole, but it has fallen out of favor with data visualization experts. The human eye does not easily translate the pie slices into ranked order. Also too many slices can make it hard to read (see the next sheet).</a:t>
          </a:r>
        </a:p>
        <a:p>
          <a:endParaRPr lang="en-US" sz="1100" baseline="0"/>
        </a:p>
        <a:p>
          <a:r>
            <a:rPr lang="en-US" sz="1100" baseline="0"/>
            <a:t>This chart includes 6 elements in the data series, which is really the absolute maximum number recommended for a pie chart. </a:t>
          </a:r>
        </a:p>
        <a:p>
          <a:endParaRPr lang="en-US" sz="1100" baseline="0"/>
        </a:p>
        <a:p>
          <a:r>
            <a:rPr lang="en-US" sz="1100" baseline="0"/>
            <a:t>If showing ranked data is your goal, consider a sorted bar chart (see next sheet). With a little effort and knowhow, this can be dynamic (search YouTube for "excel sorted bar chart"). </a:t>
          </a:r>
        </a:p>
        <a:p>
          <a:endParaRPr lang="en-US" sz="1100" baseline="0"/>
        </a:p>
        <a:p>
          <a:endParaRPr lang="en-US" sz="1100"/>
        </a:p>
      </xdr:txBody>
    </xdr:sp>
    <xdr:clientData/>
  </xdr:twoCellAnchor>
</xdr:wsDr>
</file>

<file path=xl/tables/table1.xml><?xml version="1.0" encoding="utf-8"?>
<table xmlns="http://schemas.openxmlformats.org/spreadsheetml/2006/main" id="2" name="Table2" displayName="Table2" ref="B2:C9" totalsRowShown="0">
  <autoFilter ref="B2:C9"/>
  <tableColumns count="2">
    <tableColumn id="1" name="Month"/>
    <tableColumn id="2" name="Revenu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workbookViewId="0">
      <selection activeCell="A23" sqref="A23"/>
    </sheetView>
  </sheetViews>
  <sheetFormatPr defaultRowHeight="15" x14ac:dyDescent="0.25"/>
  <cols>
    <col min="8" max="8" width="9.85546875" customWidth="1"/>
  </cols>
  <sheetData>
    <row r="1" spans="1:9" x14ac:dyDescent="0.25">
      <c r="A1" s="74"/>
      <c r="B1" s="74"/>
      <c r="C1" s="74"/>
      <c r="D1" s="74"/>
      <c r="E1" s="74"/>
      <c r="F1" s="74"/>
      <c r="G1" s="74"/>
      <c r="H1" s="74"/>
      <c r="I1" s="74"/>
    </row>
    <row r="2" spans="1:9" x14ac:dyDescent="0.25">
      <c r="A2" s="75"/>
      <c r="B2" s="75"/>
      <c r="C2" s="75"/>
      <c r="D2" s="75"/>
      <c r="E2" s="75"/>
      <c r="F2" s="75"/>
      <c r="G2" s="75"/>
      <c r="H2" s="75"/>
      <c r="I2" s="75"/>
    </row>
    <row r="3" spans="1:9" x14ac:dyDescent="0.25">
      <c r="A3" s="75"/>
      <c r="B3" s="80" t="s">
        <v>78</v>
      </c>
      <c r="C3" s="80"/>
      <c r="D3" s="80"/>
      <c r="E3" s="80"/>
      <c r="F3" s="80"/>
      <c r="G3" s="80"/>
      <c r="H3" s="80"/>
      <c r="I3" s="75"/>
    </row>
    <row r="4" spans="1:9" x14ac:dyDescent="0.25">
      <c r="A4" s="75"/>
      <c r="B4" s="80"/>
      <c r="C4" s="80"/>
      <c r="D4" s="80"/>
      <c r="E4" s="80"/>
      <c r="F4" s="80"/>
      <c r="G4" s="80"/>
      <c r="H4" s="80"/>
      <c r="I4" s="75"/>
    </row>
    <row r="5" spans="1:9" x14ac:dyDescent="0.25">
      <c r="A5" s="75"/>
      <c r="B5" s="80"/>
      <c r="C5" s="80"/>
      <c r="D5" s="80"/>
      <c r="E5" s="80"/>
      <c r="F5" s="80"/>
      <c r="G5" s="80"/>
      <c r="H5" s="80"/>
      <c r="I5" s="75"/>
    </row>
    <row r="6" spans="1:9" x14ac:dyDescent="0.25">
      <c r="A6" s="75"/>
      <c r="B6" s="80"/>
      <c r="C6" s="80"/>
      <c r="D6" s="80"/>
      <c r="E6" s="80"/>
      <c r="F6" s="80"/>
      <c r="G6" s="80"/>
      <c r="H6" s="80"/>
      <c r="I6" s="75"/>
    </row>
    <row r="7" spans="1:9" ht="29.25" customHeight="1" x14ac:dyDescent="0.25">
      <c r="A7" s="75"/>
      <c r="B7" s="80"/>
      <c r="C7" s="80"/>
      <c r="D7" s="80"/>
      <c r="E7" s="80"/>
      <c r="F7" s="80"/>
      <c r="G7" s="80"/>
      <c r="H7" s="80"/>
      <c r="I7" s="75"/>
    </row>
    <row r="8" spans="1:9" x14ac:dyDescent="0.25">
      <c r="A8" s="75"/>
      <c r="B8" s="75"/>
      <c r="C8" s="75"/>
      <c r="D8" s="75"/>
      <c r="E8" s="75"/>
      <c r="F8" s="75"/>
      <c r="G8" s="75"/>
      <c r="H8" s="75"/>
      <c r="I8" s="75"/>
    </row>
    <row r="9" spans="1:9" ht="28.5" customHeight="1" x14ac:dyDescent="0.25">
      <c r="A9" s="74"/>
      <c r="B9" s="76" t="s">
        <v>143</v>
      </c>
      <c r="C9" s="74"/>
      <c r="D9" s="74"/>
      <c r="E9" s="74"/>
      <c r="F9" s="76" t="s">
        <v>127</v>
      </c>
      <c r="G9" s="74"/>
      <c r="H9" s="74"/>
      <c r="I9" s="74"/>
    </row>
    <row r="10" spans="1:9" x14ac:dyDescent="0.25">
      <c r="A10" s="75"/>
      <c r="B10" s="81" t="s">
        <v>79</v>
      </c>
      <c r="C10" s="81"/>
      <c r="D10" s="81"/>
      <c r="E10" s="75"/>
      <c r="F10" s="81" t="s">
        <v>87</v>
      </c>
      <c r="G10" s="81"/>
      <c r="H10" s="81"/>
      <c r="I10" s="75"/>
    </row>
    <row r="11" spans="1:9" x14ac:dyDescent="0.25">
      <c r="A11" s="75"/>
      <c r="B11" s="81" t="s">
        <v>80</v>
      </c>
      <c r="C11" s="81"/>
      <c r="D11" s="81"/>
      <c r="E11" s="75"/>
      <c r="F11" s="81" t="s">
        <v>88</v>
      </c>
      <c r="G11" s="81"/>
      <c r="H11" s="81"/>
      <c r="I11" s="75"/>
    </row>
    <row r="12" spans="1:9" x14ac:dyDescent="0.25">
      <c r="A12" s="75"/>
      <c r="B12" s="81" t="s">
        <v>81</v>
      </c>
      <c r="C12" s="81"/>
      <c r="D12" s="81"/>
      <c r="E12" s="75"/>
      <c r="F12" s="81" t="s">
        <v>122</v>
      </c>
      <c r="G12" s="81"/>
      <c r="H12" s="81"/>
      <c r="I12" s="75"/>
    </row>
    <row r="13" spans="1:9" x14ac:dyDescent="0.25">
      <c r="A13" s="75"/>
      <c r="B13" s="82" t="s">
        <v>82</v>
      </c>
      <c r="C13" s="82"/>
      <c r="D13" s="82"/>
      <c r="E13" s="75"/>
      <c r="F13" s="81" t="s">
        <v>123</v>
      </c>
      <c r="G13" s="81"/>
      <c r="H13" s="81"/>
      <c r="I13" s="75"/>
    </row>
    <row r="14" spans="1:9" x14ac:dyDescent="0.25">
      <c r="A14" s="75"/>
      <c r="B14" s="92" t="s">
        <v>83</v>
      </c>
      <c r="C14" s="93"/>
      <c r="D14" s="94"/>
      <c r="E14" s="75"/>
      <c r="F14" s="81" t="s">
        <v>124</v>
      </c>
      <c r="G14" s="81"/>
      <c r="H14" s="81"/>
      <c r="I14" s="75"/>
    </row>
    <row r="15" spans="1:9" x14ac:dyDescent="0.25">
      <c r="A15" s="75"/>
      <c r="B15" s="95" t="s">
        <v>84</v>
      </c>
      <c r="C15" s="96"/>
      <c r="D15" s="97"/>
      <c r="E15" s="75" t="s">
        <v>154</v>
      </c>
      <c r="F15" s="82" t="s">
        <v>125</v>
      </c>
      <c r="G15" s="82"/>
      <c r="H15" s="82"/>
      <c r="I15" s="75"/>
    </row>
    <row r="16" spans="1:9" x14ac:dyDescent="0.25">
      <c r="A16" s="75"/>
      <c r="B16" s="82" t="s">
        <v>85</v>
      </c>
      <c r="C16" s="82"/>
      <c r="D16" s="82"/>
      <c r="E16" s="75"/>
      <c r="F16" s="82" t="s">
        <v>126</v>
      </c>
      <c r="G16" s="82"/>
      <c r="H16" s="82"/>
      <c r="I16" s="75"/>
    </row>
    <row r="17" spans="1:9" x14ac:dyDescent="0.25">
      <c r="A17" s="75"/>
      <c r="B17" s="82" t="s">
        <v>86</v>
      </c>
      <c r="C17" s="82"/>
      <c r="D17" s="82"/>
      <c r="E17" s="75"/>
      <c r="F17" s="81" t="s">
        <v>142</v>
      </c>
      <c r="G17" s="81"/>
      <c r="H17" s="81"/>
      <c r="I17" s="75"/>
    </row>
    <row r="18" spans="1:9" x14ac:dyDescent="0.25">
      <c r="A18" s="75"/>
      <c r="B18" s="75"/>
      <c r="C18" s="75"/>
      <c r="D18" s="75"/>
      <c r="E18" s="75"/>
      <c r="F18" s="81" t="s">
        <v>153</v>
      </c>
      <c r="G18" s="81"/>
      <c r="H18" s="81"/>
      <c r="I18" s="75"/>
    </row>
    <row r="19" spans="1:9" x14ac:dyDescent="0.25">
      <c r="A19" s="75"/>
      <c r="B19" s="75"/>
      <c r="C19" s="75"/>
      <c r="D19" s="75"/>
      <c r="E19" s="75"/>
      <c r="F19" s="83"/>
      <c r="G19" s="83"/>
      <c r="H19" s="83"/>
      <c r="I19" s="75"/>
    </row>
    <row r="20" spans="1:9" x14ac:dyDescent="0.25">
      <c r="A20" s="75"/>
      <c r="B20" s="75" t="s">
        <v>155</v>
      </c>
      <c r="C20" s="75"/>
      <c r="D20" s="75"/>
      <c r="E20" s="75"/>
      <c r="F20" s="83"/>
      <c r="G20" s="83"/>
      <c r="H20" s="83"/>
      <c r="I20" s="75"/>
    </row>
    <row r="21" spans="1:9" x14ac:dyDescent="0.25">
      <c r="A21" s="77"/>
      <c r="B21" s="77"/>
      <c r="C21" s="77"/>
      <c r="D21" s="77"/>
      <c r="E21" s="77"/>
      <c r="F21" s="77"/>
      <c r="G21" s="77"/>
      <c r="H21" s="77"/>
      <c r="I21" s="77"/>
    </row>
  </sheetData>
  <mergeCells count="20">
    <mergeCell ref="F18:H18"/>
    <mergeCell ref="F19:H19"/>
    <mergeCell ref="F20:H20"/>
    <mergeCell ref="B15:D15"/>
    <mergeCell ref="B16:D16"/>
    <mergeCell ref="B17:D17"/>
    <mergeCell ref="F10:H10"/>
    <mergeCell ref="F11:H11"/>
    <mergeCell ref="F12:H12"/>
    <mergeCell ref="F13:H13"/>
    <mergeCell ref="F14:H14"/>
    <mergeCell ref="F15:H15"/>
    <mergeCell ref="F16:H16"/>
    <mergeCell ref="B14:D14"/>
    <mergeCell ref="F17:H17"/>
    <mergeCell ref="B3:H7"/>
    <mergeCell ref="B10:D10"/>
    <mergeCell ref="B11:D11"/>
    <mergeCell ref="B12:D12"/>
    <mergeCell ref="B13:D13"/>
  </mergeCells>
  <hyperlinks>
    <hyperlink ref="B10:D10" location="'January Budget for Editing'!A1" display="January Budget (intro)"/>
    <hyperlink ref="B11:D11" location="'January Budget Example'!A1" display="January Budget Example"/>
    <hyperlink ref="B12:D12" location="'Sales Tracking'!A1" display="Sales Tracking (parts of a chart)"/>
    <hyperlink ref="B13:D13" location="'Temperature Data'!A1" display="Temp Data (Up/Down Bars)"/>
    <hyperlink ref="B14:D14" location="'Static Chart'!A1" display="Static Chart"/>
    <hyperlink ref="B15:D15" location="'Dynamic Chart'!A1" display="Dynamic Chart"/>
    <hyperlink ref="B16:D16" location="'Chart from Excel Table'!A1" display="Chart from Excel Table"/>
    <hyperlink ref="B17:D17" location="'Sorted Bar Chart'!A1" display="Sorted Bar Chart"/>
    <hyperlink ref="F10:H10" location="'Pie Chart'!A1" display="Pie Chart"/>
    <hyperlink ref="F11:H11" location="'Stock chart'!A1" display="Stock Chart"/>
    <hyperlink ref="F12:H12" location="'Stacked Column'!A1" display="Stacked Column Chart"/>
    <hyperlink ref="F13:H13" location="'100% Stacked Bar'!A1" display="100% Stacked Bar Chart"/>
    <hyperlink ref="F14:H14" location="'Scatter Chart'!A1" display="Scatter Chart"/>
    <hyperlink ref="F15:H15" location="'Area Chart'!A1" display="Area Chart"/>
    <hyperlink ref="F16:H16" location="'Bubble Chart'!A1" display="Bubble Chart"/>
    <hyperlink ref="F17:H17" location="'Hierarchy Charts'!A1" display="Hierarchy Chart Types"/>
    <hyperlink ref="F18:H18" location="'Radar Chart'!A1" display="Radar Chart"/>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H30"/>
  <sheetViews>
    <sheetView workbookViewId="0"/>
  </sheetViews>
  <sheetFormatPr defaultRowHeight="15" x14ac:dyDescent="0.25"/>
  <sheetData>
    <row r="18" spans="1:8" x14ac:dyDescent="0.25">
      <c r="F18" s="84" t="s">
        <v>61</v>
      </c>
      <c r="G18" s="84"/>
      <c r="H18" s="84"/>
    </row>
    <row r="19" spans="1:8" ht="15.75" thickBot="1" x14ac:dyDescent="0.3">
      <c r="A19" t="s">
        <v>62</v>
      </c>
      <c r="B19" t="s">
        <v>63</v>
      </c>
      <c r="C19" t="s">
        <v>74</v>
      </c>
      <c r="F19" s="51" t="s">
        <v>62</v>
      </c>
      <c r="G19" s="51" t="s">
        <v>63</v>
      </c>
      <c r="H19" s="51" t="s">
        <v>75</v>
      </c>
    </row>
    <row r="20" spans="1:8" x14ac:dyDescent="0.25">
      <c r="A20" s="45" t="s">
        <v>64</v>
      </c>
      <c r="B20" s="46">
        <v>120</v>
      </c>
      <c r="C20">
        <f>RANK(B20,$B$20:$B$29)+COUNTIF($B$20:B20,B20)-1</f>
        <v>8</v>
      </c>
      <c r="E20">
        <v>1</v>
      </c>
      <c r="F20" s="43" t="str">
        <f>INDEX($A$20:$A$29,MATCH(E20,$C$20:$C$29,0),1)</f>
        <v>Shondra</v>
      </c>
      <c r="G20" s="43">
        <f>INDEX($B$20:$B$29,MATCH(E20,$C$20:$C$29,0),1)</f>
        <v>200</v>
      </c>
      <c r="H20" s="44">
        <f>G20/$G$30</f>
        <v>0.14184397163120568</v>
      </c>
    </row>
    <row r="21" spans="1:8" x14ac:dyDescent="0.25">
      <c r="A21" s="47" t="s">
        <v>73</v>
      </c>
      <c r="B21" s="48">
        <v>85</v>
      </c>
      <c r="C21">
        <f>RANK(B21,$B$20:$B$29)+COUNTIF($B$20:B21,B21)-1</f>
        <v>10</v>
      </c>
      <c r="E21">
        <v>2</v>
      </c>
      <c r="F21" s="43" t="str">
        <f t="shared" ref="F21:F29" si="0">INDEX($A$20:$A$29,MATCH(E21,$C$20:$C$29,0),1)</f>
        <v>Veronica</v>
      </c>
      <c r="G21" s="43">
        <f t="shared" ref="G21:G29" si="1">INDEX($B$20:$B$29,MATCH(E21,$C$20:$C$29,0),1)</f>
        <v>175</v>
      </c>
      <c r="H21" s="44">
        <f t="shared" ref="H21:H29" si="2">G21/$G$30</f>
        <v>0.12411347517730496</v>
      </c>
    </row>
    <row r="22" spans="1:8" x14ac:dyDescent="0.25">
      <c r="A22" s="47" t="s">
        <v>66</v>
      </c>
      <c r="B22" s="48">
        <v>115</v>
      </c>
      <c r="C22">
        <f>RANK(B22,$B$20:$B$29)+COUNTIF($B$20:B22,B22)-1</f>
        <v>9</v>
      </c>
      <c r="E22">
        <v>3</v>
      </c>
      <c r="F22" s="43" t="str">
        <f t="shared" si="0"/>
        <v>Keisha</v>
      </c>
      <c r="G22" s="43">
        <f t="shared" si="1"/>
        <v>160</v>
      </c>
      <c r="H22" s="44">
        <f t="shared" si="2"/>
        <v>0.11347517730496454</v>
      </c>
    </row>
    <row r="23" spans="1:8" x14ac:dyDescent="0.25">
      <c r="A23" s="47" t="s">
        <v>67</v>
      </c>
      <c r="B23" s="48">
        <v>135</v>
      </c>
      <c r="C23">
        <f>RANK(B23,$B$20:$B$29)+COUNTIF($B$20:B23,B23)-1</f>
        <v>5</v>
      </c>
      <c r="E23">
        <v>4</v>
      </c>
      <c r="F23" s="43" t="str">
        <f t="shared" si="0"/>
        <v>Priti</v>
      </c>
      <c r="G23" s="43">
        <f t="shared" si="1"/>
        <v>155</v>
      </c>
      <c r="H23" s="44">
        <f t="shared" si="2"/>
        <v>0.1099290780141844</v>
      </c>
    </row>
    <row r="24" spans="1:8" x14ac:dyDescent="0.25">
      <c r="A24" s="47" t="s">
        <v>65</v>
      </c>
      <c r="B24" s="48">
        <v>160</v>
      </c>
      <c r="C24">
        <f>RANK(B24,$B$20:$B$29)+COUNTIF($B$20:B24,B24)-1</f>
        <v>3</v>
      </c>
      <c r="E24">
        <v>5</v>
      </c>
      <c r="F24" s="43" t="str">
        <f t="shared" si="0"/>
        <v>Holly</v>
      </c>
      <c r="G24" s="43">
        <f t="shared" si="1"/>
        <v>135</v>
      </c>
      <c r="H24" s="44">
        <f t="shared" si="2"/>
        <v>9.5744680851063829E-2</v>
      </c>
    </row>
    <row r="25" spans="1:8" x14ac:dyDescent="0.25">
      <c r="A25" s="47" t="s">
        <v>68</v>
      </c>
      <c r="B25" s="48">
        <v>130</v>
      </c>
      <c r="C25">
        <f>RANK(B25,$B$20:$B$29)+COUNTIF($B$20:B25,B25)-1</f>
        <v>7</v>
      </c>
      <c r="E25">
        <v>6</v>
      </c>
      <c r="F25" s="43" t="str">
        <f t="shared" si="0"/>
        <v>Shay</v>
      </c>
      <c r="G25" s="43">
        <f t="shared" si="1"/>
        <v>135</v>
      </c>
      <c r="H25" s="44">
        <f t="shared" si="2"/>
        <v>9.5744680851063829E-2</v>
      </c>
    </row>
    <row r="26" spans="1:8" x14ac:dyDescent="0.25">
      <c r="A26" s="47" t="s">
        <v>70</v>
      </c>
      <c r="B26" s="48">
        <v>155</v>
      </c>
      <c r="C26">
        <f>RANK(B26,$B$20:$B$29)+COUNTIF($B$20:B26,B26)-1</f>
        <v>4</v>
      </c>
      <c r="E26">
        <v>7</v>
      </c>
      <c r="F26" s="43" t="str">
        <f t="shared" si="0"/>
        <v>Lizzy</v>
      </c>
      <c r="G26" s="43">
        <f t="shared" si="1"/>
        <v>130</v>
      </c>
      <c r="H26" s="44">
        <f t="shared" si="2"/>
        <v>9.2198581560283682E-2</v>
      </c>
    </row>
    <row r="27" spans="1:8" x14ac:dyDescent="0.25">
      <c r="A27" s="47" t="s">
        <v>71</v>
      </c>
      <c r="B27" s="48">
        <v>135</v>
      </c>
      <c r="C27">
        <f>RANK(B27,$B$20:$B$29)+COUNTIF($B$20:B27,B27)-1</f>
        <v>6</v>
      </c>
      <c r="E27">
        <v>8</v>
      </c>
      <c r="F27" s="43" t="str">
        <f t="shared" si="0"/>
        <v>Brittany</v>
      </c>
      <c r="G27" s="43">
        <f t="shared" si="1"/>
        <v>120</v>
      </c>
      <c r="H27" s="44">
        <f t="shared" si="2"/>
        <v>8.5106382978723402E-2</v>
      </c>
    </row>
    <row r="28" spans="1:8" x14ac:dyDescent="0.25">
      <c r="A28" s="47" t="s">
        <v>72</v>
      </c>
      <c r="B28" s="48">
        <v>200</v>
      </c>
      <c r="C28">
        <f>RANK(B28,$B$20:$B$29)+COUNTIF($B$20:B28,B28)-1</f>
        <v>1</v>
      </c>
      <c r="E28">
        <v>9</v>
      </c>
      <c r="F28" s="43" t="str">
        <f t="shared" si="0"/>
        <v>Emily</v>
      </c>
      <c r="G28" s="43">
        <f t="shared" si="1"/>
        <v>115</v>
      </c>
      <c r="H28" s="44">
        <f t="shared" si="2"/>
        <v>8.1560283687943269E-2</v>
      </c>
    </row>
    <row r="29" spans="1:8" ht="15.75" thickBot="1" x14ac:dyDescent="0.3">
      <c r="A29" s="49" t="s">
        <v>69</v>
      </c>
      <c r="B29" s="50">
        <v>175</v>
      </c>
      <c r="C29">
        <f>RANK(B29,$B$20:$B$29)+COUNTIF($B$20:B29,B29)-1</f>
        <v>2</v>
      </c>
      <c r="E29">
        <v>10</v>
      </c>
      <c r="F29" s="43" t="str">
        <f t="shared" si="0"/>
        <v>Dorothy</v>
      </c>
      <c r="G29" s="43">
        <f t="shared" si="1"/>
        <v>85</v>
      </c>
      <c r="H29" s="44">
        <f t="shared" si="2"/>
        <v>6.0283687943262408E-2</v>
      </c>
    </row>
    <row r="30" spans="1:8" x14ac:dyDescent="0.25">
      <c r="G30" s="43">
        <f>SUM(G20:G29)</f>
        <v>1410</v>
      </c>
    </row>
  </sheetData>
  <sortState ref="A11:A20">
    <sortCondition ref="A11"/>
  </sortState>
  <mergeCells count="1">
    <mergeCell ref="F18:H18"/>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workbookViewId="0">
      <selection activeCell="T13" sqref="T13"/>
    </sheetView>
  </sheetViews>
  <sheetFormatPr defaultRowHeight="15" x14ac:dyDescent="0.25"/>
  <cols>
    <col min="1" max="1" width="9.7109375" bestFit="1" customWidth="1"/>
    <col min="5" max="5" width="10.140625" bestFit="1" customWidth="1"/>
  </cols>
  <sheetData>
    <row r="1" spans="1:5" ht="30.75" customHeight="1" x14ac:dyDescent="0.25">
      <c r="A1" s="24"/>
      <c r="B1" s="24"/>
      <c r="C1" s="24"/>
      <c r="D1" s="24"/>
      <c r="E1" s="24"/>
    </row>
    <row r="2" spans="1:5" x14ac:dyDescent="0.25">
      <c r="A2" s="25" t="s">
        <v>47</v>
      </c>
      <c r="B2" s="25" t="s">
        <v>48</v>
      </c>
      <c r="C2" s="25" t="s">
        <v>45</v>
      </c>
      <c r="D2" s="25" t="s">
        <v>46</v>
      </c>
      <c r="E2" s="25" t="s">
        <v>49</v>
      </c>
    </row>
    <row r="3" spans="1:5" x14ac:dyDescent="0.25">
      <c r="A3" s="26">
        <v>40415</v>
      </c>
      <c r="B3" s="27">
        <v>61.17</v>
      </c>
      <c r="C3" s="27">
        <v>65.25</v>
      </c>
      <c r="D3" s="27">
        <v>61.13</v>
      </c>
      <c r="E3" s="27">
        <v>64.849999999999994</v>
      </c>
    </row>
    <row r="4" spans="1:5" x14ac:dyDescent="0.25">
      <c r="A4" s="26">
        <v>40414</v>
      </c>
      <c r="B4" s="27">
        <v>60.68</v>
      </c>
      <c r="C4" s="27">
        <v>61.85</v>
      </c>
      <c r="D4" s="27">
        <v>60.12</v>
      </c>
      <c r="E4" s="27">
        <v>61.79</v>
      </c>
    </row>
    <row r="5" spans="1:5" x14ac:dyDescent="0.25">
      <c r="A5" s="26">
        <v>40413</v>
      </c>
      <c r="B5" s="27">
        <v>62.04</v>
      </c>
      <c r="C5" s="27">
        <v>62.264000000000003</v>
      </c>
      <c r="D5" s="27">
        <v>60.72</v>
      </c>
      <c r="E5" s="27">
        <v>61.61</v>
      </c>
    </row>
    <row r="6" spans="1:5" x14ac:dyDescent="0.25">
      <c r="A6" s="26">
        <v>40410</v>
      </c>
      <c r="B6" s="27">
        <v>60.8</v>
      </c>
      <c r="C6" s="27">
        <v>61.85</v>
      </c>
      <c r="D6" s="27">
        <v>60.53</v>
      </c>
      <c r="E6" s="27">
        <v>61.59</v>
      </c>
    </row>
    <row r="7" spans="1:5" x14ac:dyDescent="0.25">
      <c r="A7" s="26">
        <v>40409</v>
      </c>
      <c r="B7" s="27">
        <v>66.8</v>
      </c>
      <c r="C7" s="27">
        <v>66.8</v>
      </c>
      <c r="D7" s="27">
        <v>61.02</v>
      </c>
      <c r="E7" s="27">
        <v>61.033999999999999</v>
      </c>
    </row>
    <row r="8" spans="1:5" x14ac:dyDescent="0.25">
      <c r="A8" s="26">
        <v>40408</v>
      </c>
      <c r="B8" s="27">
        <v>66.17</v>
      </c>
      <c r="C8" s="27">
        <v>68.2</v>
      </c>
      <c r="D8" s="27">
        <v>65.430000000000007</v>
      </c>
      <c r="E8" s="27">
        <v>67.25</v>
      </c>
    </row>
    <row r="9" spans="1:5" x14ac:dyDescent="0.25">
      <c r="A9" s="26">
        <v>40407</v>
      </c>
      <c r="B9" s="27">
        <v>67</v>
      </c>
      <c r="C9" s="27">
        <v>68.069999999999993</v>
      </c>
      <c r="D9" s="27">
        <v>65.92</v>
      </c>
      <c r="E9" s="27">
        <v>66.61</v>
      </c>
    </row>
    <row r="10" spans="1:5" x14ac:dyDescent="0.25">
      <c r="A10" s="26">
        <v>40406</v>
      </c>
      <c r="B10" s="27">
        <v>66.2</v>
      </c>
      <c r="C10" s="27">
        <v>67.12</v>
      </c>
      <c r="D10" s="27">
        <v>65.853499999999997</v>
      </c>
      <c r="E10" s="27">
        <v>66.23</v>
      </c>
    </row>
    <row r="11" spans="1:5" x14ac:dyDescent="0.25">
      <c r="A11" s="26">
        <v>40403</v>
      </c>
      <c r="B11" s="27">
        <v>67.430000000000007</v>
      </c>
      <c r="C11" s="27">
        <v>67.75</v>
      </c>
      <c r="D11" s="27">
        <v>66.53</v>
      </c>
      <c r="E11" s="27">
        <v>66.55</v>
      </c>
    </row>
    <row r="12" spans="1:5" x14ac:dyDescent="0.25">
      <c r="A12" s="26">
        <v>40402</v>
      </c>
      <c r="B12" s="27">
        <v>68</v>
      </c>
      <c r="C12" s="27">
        <v>68.06</v>
      </c>
      <c r="D12" s="27">
        <v>67.2</v>
      </c>
      <c r="E12" s="27">
        <v>67.3</v>
      </c>
    </row>
    <row r="13" spans="1:5" x14ac:dyDescent="0.25">
      <c r="A13" s="26">
        <v>40401</v>
      </c>
      <c r="B13" s="27">
        <v>70.180000000000007</v>
      </c>
      <c r="C13" s="27">
        <v>70.64</v>
      </c>
      <c r="D13" s="27">
        <v>69.040000000000006</v>
      </c>
      <c r="E13" s="27">
        <v>69.239999999999995</v>
      </c>
    </row>
    <row r="14" spans="1:5" x14ac:dyDescent="0.25">
      <c r="A14" s="26">
        <v>40400</v>
      </c>
      <c r="B14" s="27">
        <v>72.930000000000007</v>
      </c>
      <c r="C14" s="27">
        <v>72.98</v>
      </c>
      <c r="D14" s="27">
        <v>71.16</v>
      </c>
      <c r="E14" s="27">
        <v>71.94</v>
      </c>
    </row>
    <row r="15" spans="1:5" x14ac:dyDescent="0.25">
      <c r="A15" s="26">
        <v>40399</v>
      </c>
      <c r="B15" s="27">
        <v>73.239999999999995</v>
      </c>
      <c r="C15" s="27">
        <v>74.569999999999993</v>
      </c>
      <c r="D15" s="27">
        <v>73.239999999999995</v>
      </c>
      <c r="E15" s="27">
        <v>73.94</v>
      </c>
    </row>
    <row r="16" spans="1:5" x14ac:dyDescent="0.25">
      <c r="A16" s="26">
        <v>40396</v>
      </c>
      <c r="B16" s="27">
        <v>71.03</v>
      </c>
      <c r="C16" s="27">
        <v>73.34</v>
      </c>
      <c r="D16" s="27">
        <v>70.19</v>
      </c>
      <c r="E16" s="27">
        <v>73.23</v>
      </c>
    </row>
    <row r="17" spans="1:5" x14ac:dyDescent="0.25">
      <c r="A17" s="26">
        <v>40395</v>
      </c>
      <c r="B17" s="27">
        <v>71.36</v>
      </c>
      <c r="C17" s="27">
        <v>72.209999999999994</v>
      </c>
      <c r="D17" s="27">
        <v>70.05</v>
      </c>
      <c r="E17" s="27">
        <v>72.17</v>
      </c>
    </row>
    <row r="18" spans="1:5" x14ac:dyDescent="0.25">
      <c r="A18" s="26">
        <v>40394</v>
      </c>
      <c r="B18" s="27">
        <v>72.05</v>
      </c>
      <c r="C18" s="27">
        <v>72.959999999999994</v>
      </c>
      <c r="D18" s="27">
        <v>71.63</v>
      </c>
      <c r="E18" s="27">
        <v>72.099999999999994</v>
      </c>
    </row>
    <row r="19" spans="1:5" x14ac:dyDescent="0.25">
      <c r="A19" s="26">
        <v>40393</v>
      </c>
      <c r="B19" s="27">
        <v>73.61</v>
      </c>
      <c r="C19" s="27">
        <v>73.94</v>
      </c>
      <c r="D19" s="27">
        <v>71.650400000000005</v>
      </c>
      <c r="E19" s="27">
        <v>71.88</v>
      </c>
    </row>
    <row r="20" spans="1:5" x14ac:dyDescent="0.25">
      <c r="A20" s="26">
        <v>40392</v>
      </c>
      <c r="B20" s="27">
        <v>72.09</v>
      </c>
      <c r="C20" s="27">
        <v>75.319999999999993</v>
      </c>
      <c r="D20" s="27">
        <v>71.180000000000007</v>
      </c>
      <c r="E20" s="27">
        <v>73.86</v>
      </c>
    </row>
    <row r="21" spans="1:5" x14ac:dyDescent="0.25">
      <c r="A21" s="26">
        <v>40389</v>
      </c>
      <c r="B21" s="27">
        <v>67.37</v>
      </c>
      <c r="C21" s="27">
        <v>71.64</v>
      </c>
      <c r="D21" s="27">
        <v>66.819999999999993</v>
      </c>
      <c r="E21" s="27">
        <v>71</v>
      </c>
    </row>
    <row r="22" spans="1:5" x14ac:dyDescent="0.25">
      <c r="A22" s="26">
        <v>40388</v>
      </c>
      <c r="B22" s="27">
        <v>69.38</v>
      </c>
      <c r="C22" s="27">
        <v>70.13</v>
      </c>
      <c r="D22" s="27">
        <v>66.75</v>
      </c>
      <c r="E22" s="27">
        <v>68.78</v>
      </c>
    </row>
    <row r="23" spans="1:5" x14ac:dyDescent="0.25">
      <c r="A23" s="26">
        <v>40387</v>
      </c>
      <c r="B23" s="27">
        <v>70.77</v>
      </c>
      <c r="C23" s="27">
        <v>71.979900000000001</v>
      </c>
      <c r="D23" s="27">
        <v>68.86</v>
      </c>
      <c r="E23" s="27">
        <v>68.98</v>
      </c>
    </row>
    <row r="24" spans="1:5" x14ac:dyDescent="0.25">
      <c r="A24" s="26">
        <v>40386</v>
      </c>
      <c r="B24" s="27">
        <v>71.53</v>
      </c>
      <c r="C24" s="27">
        <v>71.7</v>
      </c>
      <c r="D24" s="27">
        <v>70.330100000000002</v>
      </c>
      <c r="E24" s="27">
        <v>70.78</v>
      </c>
    </row>
    <row r="25" spans="1:5" x14ac:dyDescent="0.25">
      <c r="A25" s="26">
        <v>40385</v>
      </c>
      <c r="B25" s="27">
        <v>67.73</v>
      </c>
      <c r="C25" s="27">
        <v>70.27</v>
      </c>
      <c r="D25" s="27">
        <v>66.83</v>
      </c>
      <c r="E25" s="27">
        <v>70.239999999999995</v>
      </c>
    </row>
    <row r="30" spans="1:5" x14ac:dyDescent="0.25">
      <c r="A30" s="25" t="s">
        <v>47</v>
      </c>
      <c r="B30" s="25" t="s">
        <v>45</v>
      </c>
      <c r="C30" s="25" t="s">
        <v>46</v>
      </c>
      <c r="D30" s="25" t="s">
        <v>49</v>
      </c>
    </row>
    <row r="31" spans="1:5" x14ac:dyDescent="0.25">
      <c r="A31" s="26">
        <v>40415</v>
      </c>
      <c r="B31" s="27">
        <v>65.25</v>
      </c>
      <c r="C31" s="27">
        <v>61.13</v>
      </c>
      <c r="D31" s="27">
        <v>64.849999999999994</v>
      </c>
    </row>
    <row r="32" spans="1:5" x14ac:dyDescent="0.25">
      <c r="A32" s="26">
        <v>40414</v>
      </c>
      <c r="B32" s="27">
        <v>61.85</v>
      </c>
      <c r="C32" s="27">
        <v>60.12</v>
      </c>
      <c r="D32" s="27">
        <v>61.79</v>
      </c>
    </row>
    <row r="33" spans="1:4" x14ac:dyDescent="0.25">
      <c r="A33" s="26">
        <v>40413</v>
      </c>
      <c r="B33" s="27">
        <v>62.264000000000003</v>
      </c>
      <c r="C33" s="27">
        <v>60.72</v>
      </c>
      <c r="D33" s="27">
        <v>61.61</v>
      </c>
    </row>
    <row r="34" spans="1:4" x14ac:dyDescent="0.25">
      <c r="A34" s="26">
        <v>40410</v>
      </c>
      <c r="B34" s="27">
        <v>61.85</v>
      </c>
      <c r="C34" s="27">
        <v>60.53</v>
      </c>
      <c r="D34" s="27">
        <v>61.59</v>
      </c>
    </row>
    <row r="35" spans="1:4" x14ac:dyDescent="0.25">
      <c r="A35" s="26">
        <v>40409</v>
      </c>
      <c r="B35" s="27">
        <v>66.8</v>
      </c>
      <c r="C35" s="27">
        <v>61.02</v>
      </c>
      <c r="D35" s="27">
        <v>61.033999999999999</v>
      </c>
    </row>
    <row r="36" spans="1:4" x14ac:dyDescent="0.25">
      <c r="A36" s="26">
        <v>40408</v>
      </c>
      <c r="B36" s="27">
        <v>68.2</v>
      </c>
      <c r="C36" s="27">
        <v>65.430000000000007</v>
      </c>
      <c r="D36" s="27">
        <v>67.25</v>
      </c>
    </row>
    <row r="37" spans="1:4" x14ac:dyDescent="0.25">
      <c r="A37" s="26">
        <v>40407</v>
      </c>
      <c r="B37" s="27">
        <v>68.069999999999993</v>
      </c>
      <c r="C37" s="27">
        <v>65.92</v>
      </c>
      <c r="D37" s="27">
        <v>66.61</v>
      </c>
    </row>
    <row r="38" spans="1:4" x14ac:dyDescent="0.25">
      <c r="A38" s="26">
        <v>40406</v>
      </c>
      <c r="B38" s="27">
        <v>67.12</v>
      </c>
      <c r="C38" s="27">
        <v>65.853499999999997</v>
      </c>
      <c r="D38" s="27">
        <v>66.23</v>
      </c>
    </row>
    <row r="39" spans="1:4" x14ac:dyDescent="0.25">
      <c r="A39" s="26">
        <v>40403</v>
      </c>
      <c r="B39" s="27">
        <v>67.75</v>
      </c>
      <c r="C39" s="27">
        <v>66.53</v>
      </c>
      <c r="D39" s="27">
        <v>66.55</v>
      </c>
    </row>
    <row r="40" spans="1:4" x14ac:dyDescent="0.25">
      <c r="A40" s="26">
        <v>40402</v>
      </c>
      <c r="B40" s="27">
        <v>68.06</v>
      </c>
      <c r="C40" s="27">
        <v>67.2</v>
      </c>
      <c r="D40" s="27">
        <v>67.3</v>
      </c>
    </row>
    <row r="41" spans="1:4" x14ac:dyDescent="0.25">
      <c r="A41" s="26">
        <v>40401</v>
      </c>
      <c r="B41" s="27">
        <v>70.64</v>
      </c>
      <c r="C41" s="27">
        <v>69.040000000000006</v>
      </c>
      <c r="D41" s="27">
        <v>69.239999999999995</v>
      </c>
    </row>
    <row r="42" spans="1:4" x14ac:dyDescent="0.25">
      <c r="A42" s="26">
        <v>40400</v>
      </c>
      <c r="B42" s="27">
        <v>72.98</v>
      </c>
      <c r="C42" s="27">
        <v>71.16</v>
      </c>
      <c r="D42" s="27">
        <v>71.94</v>
      </c>
    </row>
    <row r="43" spans="1:4" x14ac:dyDescent="0.25">
      <c r="A43" s="26">
        <v>40399</v>
      </c>
      <c r="B43" s="27">
        <v>74.569999999999993</v>
      </c>
      <c r="C43" s="27">
        <v>73.239999999999995</v>
      </c>
      <c r="D43" s="27">
        <v>73.94</v>
      </c>
    </row>
    <row r="44" spans="1:4" x14ac:dyDescent="0.25">
      <c r="A44" s="26">
        <v>40396</v>
      </c>
      <c r="B44" s="27">
        <v>73.34</v>
      </c>
      <c r="C44" s="27">
        <v>70.19</v>
      </c>
      <c r="D44" s="27">
        <v>73.23</v>
      </c>
    </row>
    <row r="45" spans="1:4" x14ac:dyDescent="0.25">
      <c r="A45" s="26">
        <v>40395</v>
      </c>
      <c r="B45" s="27">
        <v>72.209999999999994</v>
      </c>
      <c r="C45" s="27">
        <v>70.05</v>
      </c>
      <c r="D45" s="27">
        <v>72.17</v>
      </c>
    </row>
    <row r="46" spans="1:4" x14ac:dyDescent="0.25">
      <c r="A46" s="26">
        <v>40394</v>
      </c>
      <c r="B46" s="27">
        <v>72.959999999999994</v>
      </c>
      <c r="C46" s="27">
        <v>71.63</v>
      </c>
      <c r="D46" s="27">
        <v>72.099999999999994</v>
      </c>
    </row>
    <row r="47" spans="1:4" x14ac:dyDescent="0.25">
      <c r="A47" s="26">
        <v>40393</v>
      </c>
      <c r="B47" s="27">
        <v>73.94</v>
      </c>
      <c r="C47" s="27">
        <v>71.650400000000005</v>
      </c>
      <c r="D47" s="27">
        <v>71.88</v>
      </c>
    </row>
    <row r="48" spans="1:4" x14ac:dyDescent="0.25">
      <c r="A48" s="26">
        <v>40392</v>
      </c>
      <c r="B48" s="27">
        <v>75.319999999999993</v>
      </c>
      <c r="C48" s="27">
        <v>71.180000000000007</v>
      </c>
      <c r="D48" s="27">
        <v>73.86</v>
      </c>
    </row>
    <row r="49" spans="1:4" x14ac:dyDescent="0.25">
      <c r="A49" s="26">
        <v>40389</v>
      </c>
      <c r="B49" s="27">
        <v>71.64</v>
      </c>
      <c r="C49" s="27">
        <v>66.819999999999993</v>
      </c>
      <c r="D49" s="27">
        <v>71</v>
      </c>
    </row>
    <row r="50" spans="1:4" x14ac:dyDescent="0.25">
      <c r="A50" s="26">
        <v>40388</v>
      </c>
      <c r="B50" s="27">
        <v>70.13</v>
      </c>
      <c r="C50" s="27">
        <v>66.75</v>
      </c>
      <c r="D50" s="27">
        <v>68.78</v>
      </c>
    </row>
    <row r="51" spans="1:4" x14ac:dyDescent="0.25">
      <c r="A51" s="26">
        <v>40387</v>
      </c>
      <c r="B51" s="27">
        <v>71.979900000000001</v>
      </c>
      <c r="C51" s="27">
        <v>68.86</v>
      </c>
      <c r="D51" s="27">
        <v>68.98</v>
      </c>
    </row>
    <row r="52" spans="1:4" x14ac:dyDescent="0.25">
      <c r="A52" s="26">
        <v>40386</v>
      </c>
      <c r="B52" s="27">
        <v>71.7</v>
      </c>
      <c r="C52" s="27">
        <v>70.330100000000002</v>
      </c>
      <c r="D52" s="27">
        <v>70.78</v>
      </c>
    </row>
    <row r="53" spans="1:4" x14ac:dyDescent="0.25">
      <c r="A53" s="26">
        <v>40385</v>
      </c>
      <c r="B53" s="27">
        <v>70.27</v>
      </c>
      <c r="C53" s="27">
        <v>66.83</v>
      </c>
      <c r="D53" s="27">
        <v>70.239999999999995</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K18" sqref="K18"/>
    </sheetView>
  </sheetViews>
  <sheetFormatPr defaultRowHeight="15" x14ac:dyDescent="0.25"/>
  <cols>
    <col min="1" max="1" width="12" bestFit="1" customWidth="1"/>
    <col min="2" max="2" width="11.5703125" bestFit="1" customWidth="1"/>
    <col min="3" max="4" width="10.5703125" bestFit="1" customWidth="1"/>
  </cols>
  <sheetData>
    <row r="1" spans="1:8" x14ac:dyDescent="0.25">
      <c r="A1" s="53" t="s">
        <v>89</v>
      </c>
      <c r="B1" s="25" t="s">
        <v>90</v>
      </c>
      <c r="C1" s="25" t="s">
        <v>91</v>
      </c>
      <c r="D1" s="25" t="s">
        <v>92</v>
      </c>
      <c r="E1" s="25" t="s">
        <v>93</v>
      </c>
      <c r="F1" s="25" t="s">
        <v>31</v>
      </c>
      <c r="G1" s="25" t="s">
        <v>42</v>
      </c>
      <c r="H1" s="25" t="s">
        <v>94</v>
      </c>
    </row>
    <row r="2" spans="1:8" x14ac:dyDescent="0.25">
      <c r="A2" s="19" t="s">
        <v>95</v>
      </c>
      <c r="B2" s="54">
        <v>12300</v>
      </c>
      <c r="C2" s="54">
        <v>11400</v>
      </c>
      <c r="D2" s="54">
        <v>15300</v>
      </c>
      <c r="E2" s="54">
        <v>12500</v>
      </c>
      <c r="F2" s="54">
        <v>17000</v>
      </c>
      <c r="G2" s="54">
        <v>18600</v>
      </c>
      <c r="H2" s="55">
        <f>AVERAGE(B2:G2)</f>
        <v>14516.666666666666</v>
      </c>
    </row>
    <row r="3" spans="1:8" x14ac:dyDescent="0.25">
      <c r="A3" s="19" t="s">
        <v>96</v>
      </c>
      <c r="B3" s="54">
        <v>11100</v>
      </c>
      <c r="C3" s="54">
        <v>12000</v>
      </c>
      <c r="D3" s="54">
        <v>8900</v>
      </c>
      <c r="E3" s="54">
        <v>11600</v>
      </c>
      <c r="F3" s="54">
        <v>13500</v>
      </c>
      <c r="G3" s="54">
        <v>14200</v>
      </c>
      <c r="H3" s="55">
        <f t="shared" ref="H3:H6" si="0">AVERAGE(B3:G3)</f>
        <v>11883.333333333334</v>
      </c>
    </row>
    <row r="4" spans="1:8" x14ac:dyDescent="0.25">
      <c r="A4" s="19" t="s">
        <v>97</v>
      </c>
      <c r="B4" s="54">
        <v>17000</v>
      </c>
      <c r="C4" s="54">
        <v>16500</v>
      </c>
      <c r="D4" s="54">
        <v>12300</v>
      </c>
      <c r="E4" s="54">
        <v>18900</v>
      </c>
      <c r="F4" s="54">
        <v>21000</v>
      </c>
      <c r="G4" s="54">
        <v>24000</v>
      </c>
      <c r="H4" s="55">
        <f t="shared" si="0"/>
        <v>18283.333333333332</v>
      </c>
    </row>
    <row r="5" spans="1:8" x14ac:dyDescent="0.25">
      <c r="A5" s="19" t="s">
        <v>98</v>
      </c>
      <c r="B5" s="54">
        <v>6500</v>
      </c>
      <c r="C5" s="54">
        <v>6800</v>
      </c>
      <c r="D5" s="54">
        <v>7100</v>
      </c>
      <c r="E5" s="54">
        <v>19500</v>
      </c>
      <c r="F5" s="54">
        <v>8700</v>
      </c>
      <c r="G5" s="54">
        <v>8800</v>
      </c>
      <c r="H5" s="55">
        <f t="shared" si="0"/>
        <v>9566.6666666666661</v>
      </c>
    </row>
    <row r="6" spans="1:8" x14ac:dyDescent="0.25">
      <c r="A6" s="19" t="s">
        <v>99</v>
      </c>
      <c r="B6" s="54">
        <v>8600</v>
      </c>
      <c r="C6" s="54">
        <v>8700</v>
      </c>
      <c r="D6" s="54">
        <v>9100</v>
      </c>
      <c r="E6" s="54">
        <v>10300</v>
      </c>
      <c r="F6" s="54">
        <v>12500</v>
      </c>
      <c r="G6" s="54">
        <v>13400</v>
      </c>
      <c r="H6" s="55">
        <f t="shared" si="0"/>
        <v>10433.333333333334</v>
      </c>
    </row>
    <row r="7" spans="1:8" x14ac:dyDescent="0.25">
      <c r="A7" s="53" t="s">
        <v>100</v>
      </c>
      <c r="B7" s="55">
        <f>SUM(B2:B6)</f>
        <v>55500</v>
      </c>
      <c r="C7" s="55">
        <f t="shared" ref="C7:G7" si="1">SUM(C2:C6)</f>
        <v>55400</v>
      </c>
      <c r="D7" s="55">
        <f t="shared" si="1"/>
        <v>52700</v>
      </c>
      <c r="E7" s="55">
        <f t="shared" si="1"/>
        <v>72800</v>
      </c>
      <c r="F7" s="55">
        <f t="shared" si="1"/>
        <v>72700</v>
      </c>
      <c r="G7" s="55">
        <f t="shared" si="1"/>
        <v>79000</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defaultRowHeight="15" x14ac:dyDescent="0.25"/>
  <cols>
    <col min="1" max="1" width="11.7109375" bestFit="1" customWidth="1"/>
    <col min="2" max="5" width="14.28515625" bestFit="1" customWidth="1"/>
  </cols>
  <sheetData>
    <row r="1" spans="1:5" x14ac:dyDescent="0.25">
      <c r="C1" s="24" t="s">
        <v>101</v>
      </c>
    </row>
    <row r="3" spans="1:5" x14ac:dyDescent="0.25">
      <c r="A3" s="56" t="s">
        <v>102</v>
      </c>
      <c r="B3" s="56">
        <v>2014</v>
      </c>
      <c r="C3" s="56">
        <v>2015</v>
      </c>
      <c r="D3" s="56">
        <v>2016</v>
      </c>
      <c r="E3" s="56">
        <v>2017</v>
      </c>
    </row>
    <row r="4" spans="1:5" x14ac:dyDescent="0.25">
      <c r="A4" s="19" t="s">
        <v>103</v>
      </c>
      <c r="B4" s="57">
        <v>1250000</v>
      </c>
      <c r="C4" s="57">
        <v>1100000</v>
      </c>
      <c r="D4" s="57">
        <v>980000</v>
      </c>
      <c r="E4" s="57">
        <v>920000</v>
      </c>
    </row>
    <row r="5" spans="1:5" x14ac:dyDescent="0.25">
      <c r="A5" s="19" t="s">
        <v>104</v>
      </c>
      <c r="B5" s="57">
        <v>980000</v>
      </c>
      <c r="C5" s="57">
        <v>1050000</v>
      </c>
      <c r="D5" s="57">
        <v>1100000</v>
      </c>
      <c r="E5" s="57">
        <v>1246000</v>
      </c>
    </row>
    <row r="6" spans="1:5" x14ac:dyDescent="0.25">
      <c r="A6" s="19" t="s">
        <v>105</v>
      </c>
      <c r="B6" s="57">
        <v>1465000</v>
      </c>
      <c r="C6" s="57">
        <v>1300000</v>
      </c>
      <c r="D6" s="57">
        <v>1500000</v>
      </c>
      <c r="E6" s="57">
        <v>1700000</v>
      </c>
    </row>
    <row r="7" spans="1:5" x14ac:dyDescent="0.25">
      <c r="A7" s="19" t="s">
        <v>106</v>
      </c>
      <c r="B7" s="57">
        <v>725000</v>
      </c>
      <c r="C7" s="57">
        <v>790000</v>
      </c>
      <c r="D7" s="57">
        <v>1100000</v>
      </c>
      <c r="E7" s="57">
        <v>985000</v>
      </c>
    </row>
    <row r="9" spans="1:5" x14ac:dyDescent="0.25">
      <c r="B9" s="90" t="s">
        <v>107</v>
      </c>
      <c r="C9" s="90"/>
      <c r="D9" s="90"/>
      <c r="E9" s="90"/>
    </row>
    <row r="10" spans="1:5" x14ac:dyDescent="0.25">
      <c r="A10" t="s">
        <v>103</v>
      </c>
      <c r="B10" s="59">
        <f>B4/SUM(B$4:B$7)</f>
        <v>0.28280542986425339</v>
      </c>
      <c r="C10" s="59">
        <f t="shared" ref="C10:E10" si="0">C4/SUM(C$4:C$7)</f>
        <v>0.25943396226415094</v>
      </c>
      <c r="D10" s="59">
        <f t="shared" si="0"/>
        <v>0.20940170940170941</v>
      </c>
      <c r="E10" s="59">
        <f t="shared" si="0"/>
        <v>0.1896516182230468</v>
      </c>
    </row>
    <row r="11" spans="1:5" x14ac:dyDescent="0.25">
      <c r="A11" t="s">
        <v>104</v>
      </c>
      <c r="B11" s="59">
        <f t="shared" ref="B11:E13" si="1">B5/SUM(B$4:B$7)</f>
        <v>0.22171945701357465</v>
      </c>
      <c r="C11" s="59">
        <f t="shared" si="1"/>
        <v>0.24764150943396226</v>
      </c>
      <c r="D11" s="59">
        <f t="shared" si="1"/>
        <v>0.23504273504273504</v>
      </c>
      <c r="E11" s="59">
        <f t="shared" si="1"/>
        <v>0.25685425685425683</v>
      </c>
    </row>
    <row r="12" spans="1:5" x14ac:dyDescent="0.25">
      <c r="A12" t="s">
        <v>105</v>
      </c>
      <c r="B12" s="59">
        <f t="shared" si="1"/>
        <v>0.33144796380090497</v>
      </c>
      <c r="C12" s="59">
        <f t="shared" si="1"/>
        <v>0.30660377358490565</v>
      </c>
      <c r="D12" s="59">
        <f t="shared" si="1"/>
        <v>0.32051282051282054</v>
      </c>
      <c r="E12" s="59">
        <f t="shared" si="1"/>
        <v>0.35044320758606473</v>
      </c>
    </row>
    <row r="13" spans="1:5" x14ac:dyDescent="0.25">
      <c r="A13" t="s">
        <v>106</v>
      </c>
      <c r="B13" s="59">
        <f t="shared" si="1"/>
        <v>0.16402714932126697</v>
      </c>
      <c r="C13" s="59">
        <f t="shared" si="1"/>
        <v>0.18632075471698112</v>
      </c>
      <c r="D13" s="59">
        <f t="shared" si="1"/>
        <v>0.23504273504273504</v>
      </c>
      <c r="E13" s="59">
        <f t="shared" si="1"/>
        <v>0.20305091733663161</v>
      </c>
    </row>
  </sheetData>
  <mergeCells count="1">
    <mergeCell ref="B9:E9"/>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5" x14ac:dyDescent="0.25"/>
  <cols>
    <col min="1" max="1" width="10.28515625" bestFit="1" customWidth="1"/>
    <col min="2" max="2" width="17.85546875" bestFit="1" customWidth="1"/>
    <col min="3" max="3" width="11" bestFit="1" customWidth="1"/>
  </cols>
  <sheetData>
    <row r="1" spans="1:3" x14ac:dyDescent="0.25">
      <c r="A1" t="s">
        <v>108</v>
      </c>
      <c r="B1" t="s">
        <v>109</v>
      </c>
      <c r="C1" t="s">
        <v>110</v>
      </c>
    </row>
    <row r="2" spans="1:3" x14ac:dyDescent="0.25">
      <c r="A2">
        <v>50944</v>
      </c>
      <c r="B2" s="60">
        <v>56896</v>
      </c>
      <c r="C2" s="58">
        <v>73</v>
      </c>
    </row>
    <row r="3" spans="1:3" x14ac:dyDescent="0.25">
      <c r="A3">
        <v>50356</v>
      </c>
      <c r="B3" s="60">
        <v>45751</v>
      </c>
      <c r="C3" s="58">
        <v>76</v>
      </c>
    </row>
    <row r="4" spans="1:3" x14ac:dyDescent="0.25">
      <c r="A4">
        <v>48106</v>
      </c>
      <c r="B4" s="60">
        <v>62312</v>
      </c>
      <c r="C4" s="58">
        <v>81</v>
      </c>
    </row>
    <row r="5" spans="1:3" x14ac:dyDescent="0.25">
      <c r="A5">
        <v>50571</v>
      </c>
      <c r="B5" s="60">
        <v>76210</v>
      </c>
      <c r="C5" s="58">
        <v>88</v>
      </c>
    </row>
    <row r="6" spans="1:3" x14ac:dyDescent="0.25">
      <c r="A6">
        <v>50671</v>
      </c>
      <c r="B6" s="60">
        <v>78402</v>
      </c>
      <c r="C6" s="58">
        <v>92</v>
      </c>
    </row>
    <row r="7" spans="1:3" x14ac:dyDescent="0.25">
      <c r="A7">
        <v>50641</v>
      </c>
      <c r="B7" s="60">
        <v>62262</v>
      </c>
      <c r="C7" s="58">
        <v>90</v>
      </c>
    </row>
    <row r="8" spans="1:3" x14ac:dyDescent="0.25">
      <c r="A8">
        <v>49207</v>
      </c>
      <c r="B8" s="60">
        <v>50238</v>
      </c>
      <c r="C8" s="58">
        <v>84</v>
      </c>
    </row>
    <row r="9" spans="1:3" x14ac:dyDescent="0.25">
      <c r="A9">
        <v>50253</v>
      </c>
      <c r="B9" s="60">
        <v>71097</v>
      </c>
      <c r="C9" s="58">
        <v>87</v>
      </c>
    </row>
    <row r="10" spans="1:3" x14ac:dyDescent="0.25">
      <c r="A10">
        <v>48364</v>
      </c>
      <c r="B10" s="60">
        <v>55955</v>
      </c>
      <c r="C10" s="58">
        <v>84</v>
      </c>
    </row>
    <row r="11" spans="1:3" x14ac:dyDescent="0.25">
      <c r="A11">
        <v>47835</v>
      </c>
      <c r="B11" s="60">
        <v>46122</v>
      </c>
      <c r="C11" s="58">
        <v>71</v>
      </c>
    </row>
    <row r="12" spans="1:3" x14ac:dyDescent="0.25">
      <c r="A12">
        <v>47307</v>
      </c>
      <c r="B12" s="60">
        <v>74252</v>
      </c>
      <c r="C12" s="58">
        <v>85</v>
      </c>
    </row>
    <row r="13" spans="1:3" x14ac:dyDescent="0.25">
      <c r="A13">
        <v>48491</v>
      </c>
      <c r="B13" s="60">
        <v>76097</v>
      </c>
      <c r="C13" s="58">
        <v>81</v>
      </c>
    </row>
    <row r="14" spans="1:3" x14ac:dyDescent="0.25">
      <c r="A14">
        <v>46138</v>
      </c>
      <c r="B14" s="60">
        <v>65988</v>
      </c>
      <c r="C14" s="58">
        <v>82</v>
      </c>
    </row>
    <row r="15" spans="1:3" x14ac:dyDescent="0.25">
      <c r="A15">
        <v>50707</v>
      </c>
      <c r="B15" s="60">
        <v>69959</v>
      </c>
      <c r="C15" s="58">
        <v>87</v>
      </c>
    </row>
    <row r="16" spans="1:3" x14ac:dyDescent="0.25">
      <c r="A16">
        <v>48850</v>
      </c>
      <c r="B16" s="60">
        <v>54564</v>
      </c>
      <c r="C16" s="58">
        <v>77</v>
      </c>
    </row>
    <row r="17" spans="1:3" x14ac:dyDescent="0.25">
      <c r="A17">
        <v>46044</v>
      </c>
      <c r="B17" s="60">
        <v>74001</v>
      </c>
      <c r="C17" s="58">
        <v>92</v>
      </c>
    </row>
    <row r="18" spans="1:3" x14ac:dyDescent="0.25">
      <c r="A18">
        <v>49951</v>
      </c>
      <c r="B18" s="60">
        <v>61990</v>
      </c>
      <c r="C18" s="58">
        <v>73</v>
      </c>
    </row>
    <row r="19" spans="1:3" x14ac:dyDescent="0.25">
      <c r="A19">
        <v>45954</v>
      </c>
      <c r="B19" s="60">
        <v>54540</v>
      </c>
      <c r="C19" s="58">
        <v>79</v>
      </c>
    </row>
    <row r="20" spans="1:3" x14ac:dyDescent="0.25">
      <c r="A20">
        <v>49912</v>
      </c>
      <c r="B20" s="60">
        <v>42655</v>
      </c>
      <c r="C20" s="58">
        <v>75</v>
      </c>
    </row>
    <row r="21" spans="1:3" x14ac:dyDescent="0.25">
      <c r="A21">
        <v>47873</v>
      </c>
      <c r="B21" s="60">
        <v>60066</v>
      </c>
      <c r="C21" s="58">
        <v>90</v>
      </c>
    </row>
    <row r="22" spans="1:3" x14ac:dyDescent="0.25">
      <c r="A22">
        <v>48328</v>
      </c>
      <c r="B22" s="60">
        <v>33663</v>
      </c>
      <c r="C22" s="58">
        <v>65</v>
      </c>
    </row>
    <row r="23" spans="1:3" x14ac:dyDescent="0.25">
      <c r="A23">
        <v>50734</v>
      </c>
      <c r="B23" s="60">
        <v>42530</v>
      </c>
      <c r="C23" s="58">
        <v>64</v>
      </c>
    </row>
    <row r="24" spans="1:3" x14ac:dyDescent="0.25">
      <c r="A24">
        <v>50942</v>
      </c>
      <c r="B24" s="60">
        <v>83217</v>
      </c>
      <c r="C24" s="58">
        <v>91</v>
      </c>
    </row>
    <row r="25" spans="1:3" x14ac:dyDescent="0.25">
      <c r="A25">
        <v>50605</v>
      </c>
      <c r="B25" s="60">
        <v>74229</v>
      </c>
      <c r="C25" s="58">
        <v>85</v>
      </c>
    </row>
    <row r="26" spans="1:3" x14ac:dyDescent="0.25">
      <c r="A26">
        <v>47554</v>
      </c>
      <c r="B26" s="60">
        <v>83286</v>
      </c>
      <c r="C26" s="58">
        <v>88</v>
      </c>
    </row>
    <row r="27" spans="1:3" x14ac:dyDescent="0.25">
      <c r="A27">
        <v>46146</v>
      </c>
      <c r="B27" s="60">
        <v>80874</v>
      </c>
      <c r="C27" s="58">
        <v>82</v>
      </c>
    </row>
    <row r="28" spans="1:3" x14ac:dyDescent="0.25">
      <c r="A28">
        <v>48728</v>
      </c>
      <c r="B28" s="60">
        <v>71757</v>
      </c>
      <c r="C28" s="58">
        <v>93</v>
      </c>
    </row>
    <row r="29" spans="1:3" x14ac:dyDescent="0.25">
      <c r="A29">
        <v>51216</v>
      </c>
      <c r="B29" s="60">
        <v>50780</v>
      </c>
      <c r="C29" s="58">
        <v>82</v>
      </c>
    </row>
    <row r="30" spans="1:3" x14ac:dyDescent="0.25">
      <c r="A30">
        <v>47120</v>
      </c>
      <c r="B30" s="60">
        <v>55126</v>
      </c>
      <c r="C30" s="58">
        <v>72</v>
      </c>
    </row>
    <row r="31" spans="1:3" x14ac:dyDescent="0.25">
      <c r="A31">
        <v>49996</v>
      </c>
      <c r="B31" s="60">
        <v>81027</v>
      </c>
      <c r="C31" s="58">
        <v>90</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sqref="A1:D1"/>
    </sheetView>
  </sheetViews>
  <sheetFormatPr defaultRowHeight="15" x14ac:dyDescent="0.25"/>
  <sheetData>
    <row r="1" spans="1:4" x14ac:dyDescent="0.25">
      <c r="A1" s="91" t="s">
        <v>111</v>
      </c>
      <c r="B1" s="91"/>
      <c r="C1" s="91"/>
      <c r="D1" s="91"/>
    </row>
    <row r="2" spans="1:4" x14ac:dyDescent="0.25">
      <c r="B2" t="s">
        <v>112</v>
      </c>
      <c r="C2" t="s">
        <v>113</v>
      </c>
      <c r="D2" t="s">
        <v>114</v>
      </c>
    </row>
    <row r="3" spans="1:4" x14ac:dyDescent="0.25">
      <c r="A3">
        <v>1999</v>
      </c>
      <c r="B3">
        <v>243</v>
      </c>
      <c r="C3">
        <v>125</v>
      </c>
      <c r="D3">
        <v>370</v>
      </c>
    </row>
    <row r="4" spans="1:4" x14ac:dyDescent="0.25">
      <c r="A4">
        <v>2000</v>
      </c>
      <c r="B4">
        <v>211</v>
      </c>
      <c r="C4">
        <v>142</v>
      </c>
      <c r="D4">
        <v>402</v>
      </c>
    </row>
    <row r="5" spans="1:4" x14ac:dyDescent="0.25">
      <c r="A5">
        <v>2001</v>
      </c>
      <c r="B5">
        <v>188</v>
      </c>
      <c r="C5">
        <v>99</v>
      </c>
      <c r="D5">
        <v>265</v>
      </c>
    </row>
    <row r="6" spans="1:4" x14ac:dyDescent="0.25">
      <c r="A6">
        <v>2002</v>
      </c>
      <c r="B6">
        <v>156</v>
      </c>
      <c r="C6">
        <v>102</v>
      </c>
      <c r="D6">
        <v>247</v>
      </c>
    </row>
    <row r="7" spans="1:4" x14ac:dyDescent="0.25">
      <c r="A7">
        <v>2003</v>
      </c>
      <c r="B7">
        <v>138</v>
      </c>
      <c r="C7">
        <v>83</v>
      </c>
      <c r="D7">
        <v>211</v>
      </c>
    </row>
    <row r="8" spans="1:4" x14ac:dyDescent="0.25">
      <c r="A8">
        <v>2004</v>
      </c>
      <c r="B8">
        <v>144</v>
      </c>
      <c r="C8">
        <v>96</v>
      </c>
      <c r="D8">
        <v>243</v>
      </c>
    </row>
    <row r="9" spans="1:4" x14ac:dyDescent="0.25">
      <c r="A9">
        <v>2005</v>
      </c>
      <c r="B9">
        <v>178</v>
      </c>
      <c r="C9">
        <v>116</v>
      </c>
      <c r="D9">
        <v>256</v>
      </c>
    </row>
    <row r="10" spans="1:4" x14ac:dyDescent="0.25">
      <c r="A10">
        <v>2006</v>
      </c>
      <c r="B10">
        <v>179</v>
      </c>
      <c r="C10">
        <v>112</v>
      </c>
      <c r="D10">
        <v>260</v>
      </c>
    </row>
    <row r="11" spans="1:4" x14ac:dyDescent="0.25">
      <c r="A11">
        <v>2007</v>
      </c>
      <c r="B11">
        <v>193</v>
      </c>
      <c r="C11">
        <v>108</v>
      </c>
      <c r="D11">
        <v>289</v>
      </c>
    </row>
    <row r="12" spans="1:4" x14ac:dyDescent="0.25">
      <c r="A12">
        <v>2008</v>
      </c>
      <c r="B12">
        <v>211</v>
      </c>
      <c r="C12">
        <v>115</v>
      </c>
      <c r="D12">
        <v>313</v>
      </c>
    </row>
  </sheetData>
  <mergeCells count="1">
    <mergeCell ref="A1:D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4" workbookViewId="0"/>
  </sheetViews>
  <sheetFormatPr defaultRowHeight="15" x14ac:dyDescent="0.25"/>
  <cols>
    <col min="1" max="1" width="10.5703125" customWidth="1"/>
    <col min="2" max="2" width="28.28515625" customWidth="1"/>
    <col min="3" max="3" width="15.28515625" customWidth="1"/>
    <col min="4" max="4" width="29.42578125" customWidth="1"/>
  </cols>
  <sheetData>
    <row r="1" spans="1:4" ht="33" x14ac:dyDescent="0.25">
      <c r="A1" s="61" t="s">
        <v>0</v>
      </c>
      <c r="B1" s="61" t="s">
        <v>115</v>
      </c>
      <c r="C1" s="61" t="s">
        <v>63</v>
      </c>
      <c r="D1" s="61" t="s">
        <v>116</v>
      </c>
    </row>
    <row r="2" spans="1:4" ht="16.5" x14ac:dyDescent="0.25">
      <c r="A2" s="62" t="s">
        <v>117</v>
      </c>
      <c r="B2" s="63">
        <v>5</v>
      </c>
      <c r="C2" s="64">
        <v>5500</v>
      </c>
      <c r="D2" s="65">
        <v>0.03</v>
      </c>
    </row>
    <row r="3" spans="1:4" ht="16.5" x14ac:dyDescent="0.25">
      <c r="A3" s="66" t="s">
        <v>118</v>
      </c>
      <c r="B3" s="67">
        <v>14</v>
      </c>
      <c r="C3" s="68">
        <v>12200</v>
      </c>
      <c r="D3" s="69">
        <v>0.12</v>
      </c>
    </row>
    <row r="4" spans="1:4" ht="16.5" x14ac:dyDescent="0.25">
      <c r="A4" s="62" t="s">
        <v>119</v>
      </c>
      <c r="B4" s="63">
        <v>20</v>
      </c>
      <c r="C4" s="64">
        <v>60000</v>
      </c>
      <c r="D4" s="65">
        <v>0.33</v>
      </c>
    </row>
    <row r="5" spans="1:4" ht="16.5" x14ac:dyDescent="0.25">
      <c r="A5" s="66" t="s">
        <v>120</v>
      </c>
      <c r="B5" s="67">
        <v>18</v>
      </c>
      <c r="C5" s="68">
        <v>24400</v>
      </c>
      <c r="D5" s="69">
        <v>0.1</v>
      </c>
    </row>
    <row r="6" spans="1:4" ht="17.25" thickBot="1" x14ac:dyDescent="0.3">
      <c r="A6" s="70" t="s">
        <v>121</v>
      </c>
      <c r="B6" s="71">
        <v>22</v>
      </c>
      <c r="C6" s="72">
        <v>32000</v>
      </c>
      <c r="D6" s="73">
        <v>0.42</v>
      </c>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20.140625" bestFit="1" customWidth="1"/>
    <col min="2" max="2" width="17" bestFit="1" customWidth="1"/>
    <col min="3" max="3" width="13.28515625" bestFit="1" customWidth="1"/>
  </cols>
  <sheetData>
    <row r="1" spans="1:3" x14ac:dyDescent="0.25">
      <c r="A1" t="s">
        <v>0</v>
      </c>
      <c r="B1" t="s">
        <v>130</v>
      </c>
      <c r="C1" t="s">
        <v>131</v>
      </c>
    </row>
    <row r="2" spans="1:3" x14ac:dyDescent="0.25">
      <c r="A2" t="s">
        <v>128</v>
      </c>
      <c r="B2" t="s">
        <v>129</v>
      </c>
      <c r="C2" s="32">
        <v>240225</v>
      </c>
    </row>
    <row r="3" spans="1:3" x14ac:dyDescent="0.25">
      <c r="A3" t="s">
        <v>128</v>
      </c>
      <c r="B3" t="s">
        <v>132</v>
      </c>
      <c r="C3" s="32">
        <v>179000</v>
      </c>
    </row>
    <row r="4" spans="1:3" x14ac:dyDescent="0.25">
      <c r="A4" t="s">
        <v>128</v>
      </c>
      <c r="B4" t="s">
        <v>133</v>
      </c>
      <c r="C4" s="32">
        <v>26500</v>
      </c>
    </row>
    <row r="5" spans="1:3" x14ac:dyDescent="0.25">
      <c r="A5" t="s">
        <v>128</v>
      </c>
      <c r="B5" t="s">
        <v>134</v>
      </c>
      <c r="C5" s="32">
        <v>43560</v>
      </c>
    </row>
    <row r="6" spans="1:3" x14ac:dyDescent="0.25">
      <c r="A6" t="s">
        <v>135</v>
      </c>
      <c r="B6" t="s">
        <v>136</v>
      </c>
      <c r="C6" s="32">
        <v>746800</v>
      </c>
    </row>
    <row r="7" spans="1:3" x14ac:dyDescent="0.25">
      <c r="A7" t="s">
        <v>135</v>
      </c>
      <c r="B7" t="s">
        <v>137</v>
      </c>
      <c r="C7" s="32">
        <v>146000</v>
      </c>
    </row>
    <row r="8" spans="1:3" x14ac:dyDescent="0.25">
      <c r="A8" t="s">
        <v>138</v>
      </c>
      <c r="B8" t="s">
        <v>139</v>
      </c>
      <c r="C8" s="32">
        <v>72000</v>
      </c>
    </row>
    <row r="9" spans="1:3" x14ac:dyDescent="0.25">
      <c r="A9" t="s">
        <v>138</v>
      </c>
      <c r="B9" t="s">
        <v>140</v>
      </c>
      <c r="C9" s="32">
        <v>48000</v>
      </c>
    </row>
    <row r="10" spans="1:3" x14ac:dyDescent="0.25">
      <c r="A10" t="s">
        <v>138</v>
      </c>
      <c r="B10" t="s">
        <v>141</v>
      </c>
      <c r="C10" s="32">
        <v>26500</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sheetViews>
  <sheetFormatPr defaultRowHeight="15" x14ac:dyDescent="0.25"/>
  <cols>
    <col min="2" max="2" width="11.42578125" bestFit="1" customWidth="1"/>
    <col min="3" max="3" width="8.140625" bestFit="1" customWidth="1"/>
    <col min="4" max="4" width="8.42578125" bestFit="1" customWidth="1"/>
    <col min="5" max="5" width="15.28515625" bestFit="1" customWidth="1"/>
    <col min="6" max="6" width="11" bestFit="1" customWidth="1"/>
    <col min="7" max="7" width="9.140625" style="52"/>
    <col min="10" max="10" width="11.7109375" bestFit="1" customWidth="1"/>
    <col min="11" max="12" width="10.5703125" bestFit="1" customWidth="1"/>
    <col min="13" max="13" width="15.5703125" bestFit="1" customWidth="1"/>
    <col min="14" max="14" width="11" bestFit="1" customWidth="1"/>
  </cols>
  <sheetData>
    <row r="1" spans="1:14" x14ac:dyDescent="0.25">
      <c r="A1" s="24" t="s">
        <v>144</v>
      </c>
      <c r="B1" s="24" t="s">
        <v>145</v>
      </c>
      <c r="C1" s="24" t="s">
        <v>146</v>
      </c>
      <c r="D1" s="24" t="s">
        <v>147</v>
      </c>
      <c r="E1" s="24" t="s">
        <v>148</v>
      </c>
      <c r="F1" s="24" t="s">
        <v>152</v>
      </c>
      <c r="I1" s="24" t="s">
        <v>144</v>
      </c>
      <c r="J1" s="24" t="s">
        <v>145</v>
      </c>
      <c r="K1" s="24" t="s">
        <v>146</v>
      </c>
      <c r="L1" s="24" t="s">
        <v>147</v>
      </c>
      <c r="M1" s="24" t="s">
        <v>148</v>
      </c>
      <c r="N1" s="24" t="s">
        <v>152</v>
      </c>
    </row>
    <row r="2" spans="1:14" x14ac:dyDescent="0.25">
      <c r="A2" t="s">
        <v>149</v>
      </c>
      <c r="B2">
        <v>5</v>
      </c>
      <c r="C2" s="52">
        <v>2</v>
      </c>
      <c r="D2" s="52">
        <v>2</v>
      </c>
      <c r="E2" s="52">
        <v>2</v>
      </c>
      <c r="F2">
        <v>5</v>
      </c>
      <c r="I2" s="78" t="s">
        <v>151</v>
      </c>
      <c r="J2" s="79">
        <f>AVERAGEIF($A$2:$A$46,$I2,B$2:B$46)</f>
        <v>3.8421052631578947</v>
      </c>
      <c r="K2" s="79">
        <f>AVERAGEIF($A$2:$A$46,$I2,C$2:C$46)</f>
        <v>3.3684210526315788</v>
      </c>
      <c r="L2" s="79">
        <f>AVERAGEIF($A$2:$A$46,$I2,D$2:D$46)</f>
        <v>4.1578947368421053</v>
      </c>
      <c r="M2" s="79">
        <f>AVERAGEIF($A$2:$A$46,$I2,E$2:E$46)</f>
        <v>3.4736842105263159</v>
      </c>
      <c r="N2" s="79">
        <f>AVERAGEIF($A$2:$A$46,$I2,F$2:F$46)</f>
        <v>4.2105263157894735</v>
      </c>
    </row>
    <row r="3" spans="1:14" x14ac:dyDescent="0.25">
      <c r="A3" s="52" t="s">
        <v>149</v>
      </c>
      <c r="B3" s="52">
        <v>3</v>
      </c>
      <c r="C3" s="52">
        <v>5</v>
      </c>
      <c r="D3" s="52">
        <v>4</v>
      </c>
      <c r="E3" s="52">
        <v>5</v>
      </c>
      <c r="F3" s="52">
        <v>3</v>
      </c>
      <c r="I3" s="78" t="s">
        <v>150</v>
      </c>
      <c r="J3" s="79">
        <f t="shared" ref="J3:J4" si="0">AVERAGEIF($A$2:$A$46,$I3,B$2:B$46)</f>
        <v>3.9166666666666665</v>
      </c>
      <c r="K3" s="79">
        <f t="shared" ref="K3:K4" si="1">AVERAGEIF($A$2:$A$46,$I3,C$2:C$46)</f>
        <v>4.416666666666667</v>
      </c>
      <c r="L3" s="79">
        <f t="shared" ref="L3:L4" si="2">AVERAGEIF($A$2:$A$46,$I3,D$2:D$46)</f>
        <v>3.1666666666666665</v>
      </c>
      <c r="M3" s="79">
        <f t="shared" ref="M3:N4" si="3">AVERAGEIF($A$2:$A$46,$I3,E$2:E$46)</f>
        <v>3.6666666666666665</v>
      </c>
      <c r="N3" s="79">
        <f t="shared" si="3"/>
        <v>3.9166666666666665</v>
      </c>
    </row>
    <row r="4" spans="1:14" x14ac:dyDescent="0.25">
      <c r="A4" s="52" t="s">
        <v>149</v>
      </c>
      <c r="B4" s="52">
        <v>4</v>
      </c>
      <c r="C4" s="52">
        <v>4</v>
      </c>
      <c r="D4" s="52">
        <v>4</v>
      </c>
      <c r="E4" s="52">
        <v>5</v>
      </c>
      <c r="F4" s="52">
        <v>4</v>
      </c>
      <c r="I4" s="78" t="s">
        <v>149</v>
      </c>
      <c r="J4" s="79">
        <f t="shared" si="0"/>
        <v>4.1428571428571432</v>
      </c>
      <c r="K4" s="79">
        <f t="shared" si="1"/>
        <v>3.9285714285714284</v>
      </c>
      <c r="L4" s="79">
        <f t="shared" si="2"/>
        <v>3.6428571428571428</v>
      </c>
      <c r="M4" s="79">
        <f t="shared" si="3"/>
        <v>4.2142857142857144</v>
      </c>
      <c r="N4" s="79">
        <f t="shared" si="3"/>
        <v>4.2142857142857144</v>
      </c>
    </row>
    <row r="5" spans="1:14" x14ac:dyDescent="0.25">
      <c r="A5" s="52" t="s">
        <v>149</v>
      </c>
      <c r="B5" s="52">
        <v>5</v>
      </c>
      <c r="C5" s="52">
        <v>5</v>
      </c>
      <c r="D5" s="52">
        <v>4</v>
      </c>
      <c r="E5" s="52">
        <v>5</v>
      </c>
      <c r="F5" s="52">
        <v>3</v>
      </c>
    </row>
    <row r="6" spans="1:14" x14ac:dyDescent="0.25">
      <c r="A6" s="52" t="s">
        <v>149</v>
      </c>
      <c r="B6" s="52">
        <v>5</v>
      </c>
      <c r="C6" s="52">
        <v>3</v>
      </c>
      <c r="D6" s="52">
        <v>2</v>
      </c>
      <c r="E6" s="52">
        <v>2</v>
      </c>
      <c r="F6" s="52">
        <v>5</v>
      </c>
    </row>
    <row r="7" spans="1:14" x14ac:dyDescent="0.25">
      <c r="A7" s="52" t="s">
        <v>149</v>
      </c>
      <c r="B7" s="52">
        <v>3</v>
      </c>
      <c r="C7" s="52">
        <v>4</v>
      </c>
      <c r="D7" s="52">
        <v>3</v>
      </c>
      <c r="E7" s="52">
        <v>4</v>
      </c>
      <c r="F7" s="52">
        <v>5</v>
      </c>
    </row>
    <row r="8" spans="1:14" x14ac:dyDescent="0.25">
      <c r="A8" s="52" t="s">
        <v>149</v>
      </c>
      <c r="B8" s="52">
        <v>4</v>
      </c>
      <c r="C8" s="52">
        <v>4</v>
      </c>
      <c r="D8" s="52">
        <v>4</v>
      </c>
      <c r="E8" s="52">
        <v>5</v>
      </c>
      <c r="F8" s="52">
        <v>5</v>
      </c>
    </row>
    <row r="9" spans="1:14" x14ac:dyDescent="0.25">
      <c r="A9" s="52" t="s">
        <v>149</v>
      </c>
      <c r="B9" s="52">
        <v>5</v>
      </c>
      <c r="C9" s="52">
        <v>4</v>
      </c>
      <c r="D9" s="52">
        <v>5</v>
      </c>
      <c r="E9" s="52">
        <v>4</v>
      </c>
      <c r="F9" s="52">
        <v>4</v>
      </c>
    </row>
    <row r="10" spans="1:14" x14ac:dyDescent="0.25">
      <c r="A10" s="52" t="s">
        <v>149</v>
      </c>
      <c r="B10" s="52">
        <v>4</v>
      </c>
      <c r="C10" s="52">
        <v>3</v>
      </c>
      <c r="D10" s="52">
        <v>4</v>
      </c>
      <c r="E10" s="52">
        <v>3</v>
      </c>
      <c r="F10" s="52">
        <v>4</v>
      </c>
    </row>
    <row r="11" spans="1:14" x14ac:dyDescent="0.25">
      <c r="A11" s="52" t="s">
        <v>149</v>
      </c>
      <c r="B11" s="52">
        <v>3</v>
      </c>
      <c r="C11" s="52">
        <v>4</v>
      </c>
      <c r="D11" s="52">
        <v>2</v>
      </c>
      <c r="E11" s="52">
        <v>5</v>
      </c>
      <c r="F11" s="52">
        <v>5</v>
      </c>
    </row>
    <row r="12" spans="1:14" x14ac:dyDescent="0.25">
      <c r="A12" s="52" t="s">
        <v>149</v>
      </c>
      <c r="B12" s="52">
        <v>4</v>
      </c>
      <c r="C12" s="52">
        <v>4</v>
      </c>
      <c r="D12" s="52">
        <v>4</v>
      </c>
      <c r="E12" s="52">
        <v>5</v>
      </c>
      <c r="F12" s="52">
        <v>5</v>
      </c>
    </row>
    <row r="13" spans="1:14" x14ac:dyDescent="0.25">
      <c r="A13" s="52" t="s">
        <v>149</v>
      </c>
      <c r="B13" s="52">
        <v>5</v>
      </c>
      <c r="C13" s="52">
        <v>5</v>
      </c>
      <c r="D13" s="52">
        <v>5</v>
      </c>
      <c r="E13" s="52">
        <v>4</v>
      </c>
      <c r="F13" s="52">
        <v>3</v>
      </c>
    </row>
    <row r="14" spans="1:14" x14ac:dyDescent="0.25">
      <c r="A14" s="52" t="s">
        <v>149</v>
      </c>
      <c r="B14" s="52">
        <v>4</v>
      </c>
      <c r="C14" s="52">
        <v>5</v>
      </c>
      <c r="D14" s="52">
        <v>5</v>
      </c>
      <c r="E14" s="52">
        <v>5</v>
      </c>
      <c r="F14" s="52">
        <v>3</v>
      </c>
    </row>
    <row r="15" spans="1:14" x14ac:dyDescent="0.25">
      <c r="A15" s="52" t="s">
        <v>149</v>
      </c>
      <c r="B15" s="52">
        <v>4</v>
      </c>
      <c r="C15" s="52">
        <v>3</v>
      </c>
      <c r="D15" s="52">
        <v>3</v>
      </c>
      <c r="E15" s="52">
        <v>5</v>
      </c>
      <c r="F15" s="52">
        <v>5</v>
      </c>
    </row>
    <row r="16" spans="1:14" x14ac:dyDescent="0.25">
      <c r="A16" t="s">
        <v>150</v>
      </c>
      <c r="B16">
        <v>5</v>
      </c>
      <c r="C16" s="52">
        <v>5</v>
      </c>
      <c r="D16" s="52">
        <v>2</v>
      </c>
      <c r="E16" s="52">
        <v>2</v>
      </c>
      <c r="F16" s="52">
        <v>3</v>
      </c>
    </row>
    <row r="17" spans="1:6" x14ac:dyDescent="0.25">
      <c r="A17" s="52" t="s">
        <v>150</v>
      </c>
      <c r="B17" s="52">
        <v>3</v>
      </c>
      <c r="C17" s="52">
        <v>4</v>
      </c>
      <c r="D17" s="52">
        <v>2</v>
      </c>
      <c r="E17" s="52">
        <v>3</v>
      </c>
      <c r="F17" s="52">
        <v>5</v>
      </c>
    </row>
    <row r="18" spans="1:6" x14ac:dyDescent="0.25">
      <c r="A18" s="52" t="s">
        <v>150</v>
      </c>
      <c r="B18" s="52">
        <v>4</v>
      </c>
      <c r="C18" s="52">
        <v>5</v>
      </c>
      <c r="D18" s="52">
        <v>5</v>
      </c>
      <c r="E18" s="52">
        <v>4</v>
      </c>
      <c r="F18" s="52">
        <v>5</v>
      </c>
    </row>
    <row r="19" spans="1:6" x14ac:dyDescent="0.25">
      <c r="A19" s="52" t="s">
        <v>150</v>
      </c>
      <c r="B19" s="52">
        <v>5</v>
      </c>
      <c r="C19" s="52">
        <v>3</v>
      </c>
      <c r="D19" s="52">
        <v>5</v>
      </c>
      <c r="E19" s="52">
        <v>5</v>
      </c>
      <c r="F19" s="52">
        <v>3</v>
      </c>
    </row>
    <row r="20" spans="1:6" x14ac:dyDescent="0.25">
      <c r="A20" s="52" t="s">
        <v>150</v>
      </c>
      <c r="B20" s="52">
        <v>5</v>
      </c>
      <c r="C20" s="52">
        <v>5</v>
      </c>
      <c r="D20" s="52">
        <v>4</v>
      </c>
      <c r="E20" s="52">
        <v>5</v>
      </c>
      <c r="F20" s="52">
        <v>5</v>
      </c>
    </row>
    <row r="21" spans="1:6" x14ac:dyDescent="0.25">
      <c r="A21" s="52" t="s">
        <v>150</v>
      </c>
      <c r="B21" s="52">
        <v>5</v>
      </c>
      <c r="C21" s="52">
        <v>4</v>
      </c>
      <c r="D21" s="52">
        <v>2</v>
      </c>
      <c r="E21" s="52">
        <v>2</v>
      </c>
      <c r="F21" s="52">
        <v>3</v>
      </c>
    </row>
    <row r="22" spans="1:6" x14ac:dyDescent="0.25">
      <c r="A22" s="52" t="s">
        <v>150</v>
      </c>
      <c r="B22" s="52">
        <v>3</v>
      </c>
      <c r="C22" s="52">
        <v>5</v>
      </c>
      <c r="D22" s="52">
        <v>2</v>
      </c>
      <c r="E22" s="52">
        <v>3</v>
      </c>
      <c r="F22" s="52">
        <v>5</v>
      </c>
    </row>
    <row r="23" spans="1:6" x14ac:dyDescent="0.25">
      <c r="A23" s="52" t="s">
        <v>150</v>
      </c>
      <c r="B23" s="52">
        <v>4</v>
      </c>
      <c r="C23" s="52">
        <v>5</v>
      </c>
      <c r="D23" s="52">
        <v>2</v>
      </c>
      <c r="E23" s="52">
        <v>3</v>
      </c>
      <c r="F23" s="52">
        <v>3</v>
      </c>
    </row>
    <row r="24" spans="1:6" x14ac:dyDescent="0.25">
      <c r="A24" s="52" t="s">
        <v>150</v>
      </c>
      <c r="B24" s="52">
        <v>3</v>
      </c>
      <c r="C24" s="52">
        <v>4</v>
      </c>
      <c r="D24" s="52">
        <v>4</v>
      </c>
      <c r="E24" s="52">
        <v>5</v>
      </c>
      <c r="F24" s="52">
        <v>3</v>
      </c>
    </row>
    <row r="25" spans="1:6" x14ac:dyDescent="0.25">
      <c r="A25" s="52" t="s">
        <v>150</v>
      </c>
      <c r="B25" s="52">
        <v>3</v>
      </c>
      <c r="C25" s="52">
        <v>4</v>
      </c>
      <c r="D25" s="52">
        <v>2</v>
      </c>
      <c r="E25" s="52">
        <v>4</v>
      </c>
      <c r="F25" s="52">
        <v>3</v>
      </c>
    </row>
    <row r="26" spans="1:6" x14ac:dyDescent="0.25">
      <c r="A26" s="52" t="s">
        <v>150</v>
      </c>
      <c r="B26" s="52">
        <v>3</v>
      </c>
      <c r="C26" s="52">
        <v>5</v>
      </c>
      <c r="D26" s="52">
        <v>4</v>
      </c>
      <c r="E26" s="52">
        <v>5</v>
      </c>
      <c r="F26" s="52">
        <v>5</v>
      </c>
    </row>
    <row r="27" spans="1:6" x14ac:dyDescent="0.25">
      <c r="A27" s="52" t="s">
        <v>150</v>
      </c>
      <c r="B27" s="52">
        <v>4</v>
      </c>
      <c r="C27" s="52">
        <v>4</v>
      </c>
      <c r="D27" s="52">
        <v>4</v>
      </c>
      <c r="E27" s="52">
        <v>3</v>
      </c>
      <c r="F27" s="52">
        <v>4</v>
      </c>
    </row>
    <row r="28" spans="1:6" x14ac:dyDescent="0.25">
      <c r="A28" t="s">
        <v>151</v>
      </c>
      <c r="B28" s="52">
        <v>2</v>
      </c>
      <c r="C28" s="52">
        <v>5</v>
      </c>
      <c r="D28" s="52">
        <v>5</v>
      </c>
      <c r="E28" s="52">
        <v>5</v>
      </c>
      <c r="F28" s="52">
        <v>3</v>
      </c>
    </row>
    <row r="29" spans="1:6" x14ac:dyDescent="0.25">
      <c r="A29" s="52" t="s">
        <v>151</v>
      </c>
      <c r="B29" s="52">
        <v>5</v>
      </c>
      <c r="C29" s="52">
        <v>5</v>
      </c>
      <c r="D29" s="52">
        <v>3</v>
      </c>
      <c r="E29" s="52">
        <v>2</v>
      </c>
      <c r="F29" s="52">
        <v>4</v>
      </c>
    </row>
    <row r="30" spans="1:6" x14ac:dyDescent="0.25">
      <c r="A30" s="52" t="s">
        <v>151</v>
      </c>
      <c r="B30" s="52">
        <v>5</v>
      </c>
      <c r="C30" s="52">
        <v>2</v>
      </c>
      <c r="D30" s="52">
        <v>3</v>
      </c>
      <c r="E30" s="52">
        <v>4</v>
      </c>
      <c r="F30" s="52">
        <v>4</v>
      </c>
    </row>
    <row r="31" spans="1:6" x14ac:dyDescent="0.25">
      <c r="A31" s="52" t="s">
        <v>151</v>
      </c>
      <c r="B31" s="52">
        <v>3</v>
      </c>
      <c r="C31" s="52">
        <v>2</v>
      </c>
      <c r="D31" s="52">
        <v>4</v>
      </c>
      <c r="E31" s="52">
        <v>4</v>
      </c>
      <c r="F31" s="52">
        <v>5</v>
      </c>
    </row>
    <row r="32" spans="1:6" x14ac:dyDescent="0.25">
      <c r="A32" s="52" t="s">
        <v>151</v>
      </c>
      <c r="B32" s="52">
        <v>5</v>
      </c>
      <c r="C32" s="52">
        <v>2</v>
      </c>
      <c r="D32" s="52">
        <v>5</v>
      </c>
      <c r="E32" s="52">
        <v>3</v>
      </c>
      <c r="F32" s="52">
        <v>4</v>
      </c>
    </row>
    <row r="33" spans="1:6" x14ac:dyDescent="0.25">
      <c r="A33" s="52" t="s">
        <v>151</v>
      </c>
      <c r="B33" s="52">
        <v>3</v>
      </c>
      <c r="C33" s="52">
        <v>2</v>
      </c>
      <c r="D33" s="52">
        <v>5</v>
      </c>
      <c r="E33" s="52">
        <v>5</v>
      </c>
      <c r="F33" s="52">
        <v>5</v>
      </c>
    </row>
    <row r="34" spans="1:6" x14ac:dyDescent="0.25">
      <c r="A34" s="52" t="s">
        <v>151</v>
      </c>
      <c r="B34" s="52">
        <v>5</v>
      </c>
      <c r="C34" s="52">
        <v>3</v>
      </c>
      <c r="D34" s="52">
        <v>4</v>
      </c>
      <c r="E34" s="52">
        <v>3</v>
      </c>
      <c r="F34" s="52">
        <v>5</v>
      </c>
    </row>
    <row r="35" spans="1:6" x14ac:dyDescent="0.25">
      <c r="A35" s="52" t="s">
        <v>151</v>
      </c>
      <c r="B35" s="52">
        <v>5</v>
      </c>
      <c r="C35" s="52">
        <v>4</v>
      </c>
      <c r="D35" s="52">
        <v>3</v>
      </c>
      <c r="E35" s="52">
        <v>2</v>
      </c>
      <c r="F35" s="52">
        <v>5</v>
      </c>
    </row>
    <row r="36" spans="1:6" x14ac:dyDescent="0.25">
      <c r="A36" s="52" t="s">
        <v>151</v>
      </c>
      <c r="B36" s="52">
        <v>3</v>
      </c>
      <c r="C36" s="52">
        <v>2</v>
      </c>
      <c r="D36" s="52">
        <v>4</v>
      </c>
      <c r="E36" s="52">
        <v>5</v>
      </c>
      <c r="F36" s="52">
        <v>5</v>
      </c>
    </row>
    <row r="37" spans="1:6" x14ac:dyDescent="0.25">
      <c r="A37" s="52" t="s">
        <v>151</v>
      </c>
      <c r="B37" s="52">
        <v>5</v>
      </c>
      <c r="C37" s="52">
        <v>2</v>
      </c>
      <c r="D37" s="52">
        <v>5</v>
      </c>
      <c r="E37" s="52">
        <v>5</v>
      </c>
      <c r="F37" s="52">
        <v>5</v>
      </c>
    </row>
    <row r="38" spans="1:6" x14ac:dyDescent="0.25">
      <c r="A38" s="52" t="s">
        <v>151</v>
      </c>
      <c r="B38" s="52">
        <v>4</v>
      </c>
      <c r="C38" s="52">
        <v>4</v>
      </c>
      <c r="D38" s="52">
        <v>3</v>
      </c>
      <c r="E38" s="52">
        <v>2</v>
      </c>
      <c r="F38" s="52">
        <v>5</v>
      </c>
    </row>
    <row r="39" spans="1:6" x14ac:dyDescent="0.25">
      <c r="A39" s="52" t="s">
        <v>151</v>
      </c>
      <c r="B39" s="52">
        <v>2</v>
      </c>
      <c r="C39" s="52">
        <v>3</v>
      </c>
      <c r="D39" s="52">
        <v>5</v>
      </c>
      <c r="E39" s="52">
        <v>2</v>
      </c>
      <c r="F39" s="52">
        <v>4</v>
      </c>
    </row>
    <row r="40" spans="1:6" x14ac:dyDescent="0.25">
      <c r="A40" s="52" t="s">
        <v>151</v>
      </c>
      <c r="B40" s="52">
        <v>5</v>
      </c>
      <c r="C40" s="52">
        <v>4</v>
      </c>
      <c r="D40" s="52">
        <v>4</v>
      </c>
      <c r="E40" s="52">
        <v>2</v>
      </c>
      <c r="F40" s="52">
        <v>3</v>
      </c>
    </row>
    <row r="41" spans="1:6" x14ac:dyDescent="0.25">
      <c r="A41" s="52" t="s">
        <v>151</v>
      </c>
      <c r="B41" s="52">
        <v>3</v>
      </c>
      <c r="C41" s="52">
        <v>4</v>
      </c>
      <c r="D41" s="52">
        <v>5</v>
      </c>
      <c r="E41" s="52">
        <v>3</v>
      </c>
      <c r="F41" s="52">
        <v>3</v>
      </c>
    </row>
    <row r="42" spans="1:6" x14ac:dyDescent="0.25">
      <c r="A42" s="52" t="s">
        <v>151</v>
      </c>
      <c r="B42" s="52">
        <v>4</v>
      </c>
      <c r="C42" s="52">
        <v>2</v>
      </c>
      <c r="D42" s="52">
        <v>4</v>
      </c>
      <c r="E42" s="52">
        <v>5</v>
      </c>
      <c r="F42" s="52">
        <v>4</v>
      </c>
    </row>
    <row r="43" spans="1:6" x14ac:dyDescent="0.25">
      <c r="A43" s="52" t="s">
        <v>151</v>
      </c>
      <c r="B43" s="52">
        <v>2</v>
      </c>
      <c r="C43" s="52">
        <v>5</v>
      </c>
      <c r="D43" s="52">
        <v>3</v>
      </c>
      <c r="E43" s="52">
        <v>5</v>
      </c>
      <c r="F43" s="52">
        <v>3</v>
      </c>
    </row>
    <row r="44" spans="1:6" x14ac:dyDescent="0.25">
      <c r="A44" s="52" t="s">
        <v>151</v>
      </c>
      <c r="B44" s="52">
        <v>4</v>
      </c>
      <c r="C44" s="52">
        <v>5</v>
      </c>
      <c r="D44" s="52">
        <v>5</v>
      </c>
      <c r="E44" s="52">
        <v>5</v>
      </c>
      <c r="F44" s="52">
        <v>5</v>
      </c>
    </row>
    <row r="45" spans="1:6" x14ac:dyDescent="0.25">
      <c r="A45" s="52" t="s">
        <v>151</v>
      </c>
      <c r="B45" s="52">
        <v>3</v>
      </c>
      <c r="C45" s="52">
        <v>4</v>
      </c>
      <c r="D45" s="52">
        <v>5</v>
      </c>
      <c r="E45" s="52">
        <v>2</v>
      </c>
      <c r="F45" s="52">
        <v>5</v>
      </c>
    </row>
    <row r="46" spans="1:6" x14ac:dyDescent="0.25">
      <c r="A46" s="52" t="s">
        <v>151</v>
      </c>
      <c r="B46" s="52">
        <v>5</v>
      </c>
      <c r="C46" s="52">
        <v>4</v>
      </c>
      <c r="D46" s="52">
        <v>4</v>
      </c>
      <c r="E46" s="52">
        <v>2</v>
      </c>
      <c r="F46" s="52">
        <v>3</v>
      </c>
    </row>
  </sheetData>
  <sortState ref="I2:I4">
    <sortCondition ref="I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defaultColWidth="8.85546875" defaultRowHeight="15.75" x14ac:dyDescent="0.25"/>
  <cols>
    <col min="1" max="1" width="16.7109375" style="2" bestFit="1" customWidth="1"/>
    <col min="2" max="5" width="18.7109375" style="3" customWidth="1"/>
    <col min="6" max="16384" width="8.85546875" style="2"/>
  </cols>
  <sheetData>
    <row r="1" spans="1:5" x14ac:dyDescent="0.25">
      <c r="A1" s="36" t="s">
        <v>0</v>
      </c>
      <c r="B1" s="37" t="s">
        <v>1</v>
      </c>
      <c r="C1" s="37" t="s">
        <v>2</v>
      </c>
      <c r="D1" s="1" t="s">
        <v>3</v>
      </c>
      <c r="E1" s="1" t="s">
        <v>4</v>
      </c>
    </row>
    <row r="2" spans="1:5" x14ac:dyDescent="0.25">
      <c r="A2" s="38" t="s">
        <v>5</v>
      </c>
      <c r="B2" s="39">
        <v>1100</v>
      </c>
      <c r="C2" s="39">
        <v>1250</v>
      </c>
      <c r="D2" s="3">
        <f>SUM(C2-B2)</f>
        <v>150</v>
      </c>
      <c r="E2" s="3">
        <f t="shared" ref="E2:E13" si="0">(C2-B2)/C2</f>
        <v>0.12</v>
      </c>
    </row>
    <row r="3" spans="1:5" x14ac:dyDescent="0.25">
      <c r="A3" s="38" t="s">
        <v>6</v>
      </c>
      <c r="B3" s="39">
        <v>300</v>
      </c>
      <c r="C3" s="39">
        <v>280</v>
      </c>
      <c r="D3" s="3">
        <f t="shared" ref="D3:D12" si="1">SUM(C3-B3)</f>
        <v>-20</v>
      </c>
      <c r="E3" s="4">
        <f t="shared" si="0"/>
        <v>-7.1428571428571425E-2</v>
      </c>
    </row>
    <row r="4" spans="1:5" x14ac:dyDescent="0.25">
      <c r="A4" s="38" t="s">
        <v>7</v>
      </c>
      <c r="B4" s="39">
        <v>250</v>
      </c>
      <c r="C4" s="39">
        <v>200</v>
      </c>
      <c r="D4" s="3">
        <f t="shared" si="1"/>
        <v>-50</v>
      </c>
      <c r="E4" s="4">
        <f t="shared" si="0"/>
        <v>-0.25</v>
      </c>
    </row>
    <row r="5" spans="1:5" x14ac:dyDescent="0.25">
      <c r="A5" s="38" t="s">
        <v>8</v>
      </c>
      <c r="B5" s="39">
        <v>250</v>
      </c>
      <c r="C5" s="39">
        <v>400</v>
      </c>
      <c r="D5" s="3">
        <f t="shared" si="1"/>
        <v>150</v>
      </c>
      <c r="E5" s="4">
        <f t="shared" si="0"/>
        <v>0.375</v>
      </c>
    </row>
    <row r="6" spans="1:5" x14ac:dyDescent="0.25">
      <c r="A6" s="38" t="s">
        <v>9</v>
      </c>
      <c r="B6" s="39">
        <v>250</v>
      </c>
      <c r="C6" s="39">
        <v>250</v>
      </c>
      <c r="D6" s="3">
        <f t="shared" si="1"/>
        <v>0</v>
      </c>
      <c r="E6" s="4">
        <f t="shared" si="0"/>
        <v>0</v>
      </c>
    </row>
    <row r="7" spans="1:5" x14ac:dyDescent="0.25">
      <c r="A7" s="38" t="s">
        <v>10</v>
      </c>
      <c r="B7" s="39">
        <v>50</v>
      </c>
      <c r="C7" s="39">
        <v>60</v>
      </c>
      <c r="D7" s="3">
        <f t="shared" si="1"/>
        <v>10</v>
      </c>
      <c r="E7" s="4">
        <f t="shared" si="0"/>
        <v>0.16666666666666666</v>
      </c>
    </row>
    <row r="8" spans="1:5" x14ac:dyDescent="0.25">
      <c r="A8" s="38" t="s">
        <v>11</v>
      </c>
      <c r="B8" s="39">
        <v>100</v>
      </c>
      <c r="C8" s="39">
        <v>90</v>
      </c>
      <c r="D8" s="3">
        <f t="shared" si="1"/>
        <v>-10</v>
      </c>
      <c r="E8" s="4">
        <f t="shared" si="0"/>
        <v>-0.1111111111111111</v>
      </c>
    </row>
    <row r="9" spans="1:5" x14ac:dyDescent="0.25">
      <c r="A9" s="38" t="s">
        <v>12</v>
      </c>
      <c r="B9" s="39">
        <v>100</v>
      </c>
      <c r="C9" s="39">
        <v>110</v>
      </c>
      <c r="D9" s="3">
        <f t="shared" si="1"/>
        <v>10</v>
      </c>
      <c r="E9" s="4">
        <f t="shared" si="0"/>
        <v>9.0909090909090912E-2</v>
      </c>
    </row>
    <row r="10" spans="1:5" x14ac:dyDescent="0.25">
      <c r="A10" s="38" t="s">
        <v>13</v>
      </c>
      <c r="B10" s="39">
        <v>50</v>
      </c>
      <c r="C10" s="39">
        <v>75</v>
      </c>
      <c r="D10" s="3">
        <f t="shared" si="1"/>
        <v>25</v>
      </c>
      <c r="E10" s="4">
        <f t="shared" si="0"/>
        <v>0.33333333333333331</v>
      </c>
    </row>
    <row r="11" spans="1:5" x14ac:dyDescent="0.25">
      <c r="A11" s="38" t="s">
        <v>14</v>
      </c>
      <c r="B11" s="39">
        <v>100</v>
      </c>
      <c r="C11" s="39">
        <v>130</v>
      </c>
      <c r="D11" s="3">
        <f t="shared" si="1"/>
        <v>30</v>
      </c>
      <c r="E11" s="4">
        <f t="shared" si="0"/>
        <v>0.23076923076923078</v>
      </c>
    </row>
    <row r="12" spans="1:5" x14ac:dyDescent="0.25">
      <c r="A12" s="38" t="s">
        <v>15</v>
      </c>
      <c r="B12" s="39">
        <v>25</v>
      </c>
      <c r="C12" s="39">
        <v>10</v>
      </c>
      <c r="D12" s="3">
        <f t="shared" si="1"/>
        <v>-15</v>
      </c>
      <c r="E12" s="4">
        <f t="shared" si="0"/>
        <v>-1.5</v>
      </c>
    </row>
    <row r="13" spans="1:5" x14ac:dyDescent="0.25">
      <c r="A13" s="5" t="s">
        <v>16</v>
      </c>
      <c r="B13" s="3">
        <f>SUM(B2:B12)</f>
        <v>2575</v>
      </c>
      <c r="C13" s="3">
        <f>SUM(C2:C12)</f>
        <v>2855</v>
      </c>
      <c r="D13" s="3">
        <f>SUM(C13-B13)</f>
        <v>280</v>
      </c>
      <c r="E13" s="4">
        <f t="shared" si="0"/>
        <v>9.8073555166374782E-2</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defaultColWidth="8.85546875" defaultRowHeight="15.75" x14ac:dyDescent="0.25"/>
  <cols>
    <col min="1" max="1" width="16.7109375" style="2" bestFit="1" customWidth="1"/>
    <col min="2" max="5" width="18.7109375" style="3" customWidth="1"/>
    <col min="6" max="16384" width="8.85546875" style="2"/>
  </cols>
  <sheetData>
    <row r="1" spans="1:5" x14ac:dyDescent="0.25">
      <c r="A1" s="6" t="s">
        <v>0</v>
      </c>
      <c r="B1" s="7" t="s">
        <v>1</v>
      </c>
      <c r="C1" s="7" t="s">
        <v>2</v>
      </c>
      <c r="D1" s="7" t="s">
        <v>3</v>
      </c>
      <c r="E1" s="8" t="s">
        <v>4</v>
      </c>
    </row>
    <row r="2" spans="1:5" x14ac:dyDescent="0.25">
      <c r="A2" s="9" t="s">
        <v>5</v>
      </c>
      <c r="B2" s="10">
        <v>1100</v>
      </c>
      <c r="C2" s="10">
        <v>1250</v>
      </c>
      <c r="D2" s="10">
        <f>SUM(C2-B2)</f>
        <v>150</v>
      </c>
      <c r="E2" s="11">
        <f t="shared" ref="E2:E13" si="0">(C2-B2)/C2</f>
        <v>0.12</v>
      </c>
    </row>
    <row r="3" spans="1:5" x14ac:dyDescent="0.25">
      <c r="A3" s="9" t="s">
        <v>6</v>
      </c>
      <c r="B3" s="10">
        <v>300</v>
      </c>
      <c r="C3" s="10">
        <v>280</v>
      </c>
      <c r="D3" s="10">
        <f t="shared" ref="D3:D12" si="1">SUM(C3-B3)</f>
        <v>-20</v>
      </c>
      <c r="E3" s="11">
        <f t="shared" si="0"/>
        <v>-7.1428571428571425E-2</v>
      </c>
    </row>
    <row r="4" spans="1:5" x14ac:dyDescent="0.25">
      <c r="A4" s="9" t="s">
        <v>7</v>
      </c>
      <c r="B4" s="10">
        <v>250</v>
      </c>
      <c r="C4" s="10">
        <v>200</v>
      </c>
      <c r="D4" s="10">
        <f t="shared" si="1"/>
        <v>-50</v>
      </c>
      <c r="E4" s="11">
        <f t="shared" si="0"/>
        <v>-0.25</v>
      </c>
    </row>
    <row r="5" spans="1:5" x14ac:dyDescent="0.25">
      <c r="A5" s="9" t="s">
        <v>8</v>
      </c>
      <c r="B5" s="10">
        <v>250</v>
      </c>
      <c r="C5" s="10">
        <v>400</v>
      </c>
      <c r="D5" s="10">
        <f t="shared" si="1"/>
        <v>150</v>
      </c>
      <c r="E5" s="11">
        <f t="shared" si="0"/>
        <v>0.375</v>
      </c>
    </row>
    <row r="6" spans="1:5" x14ac:dyDescent="0.25">
      <c r="A6" s="9" t="s">
        <v>9</v>
      </c>
      <c r="B6" s="10">
        <v>250</v>
      </c>
      <c r="C6" s="10">
        <v>250</v>
      </c>
      <c r="D6" s="10">
        <f t="shared" si="1"/>
        <v>0</v>
      </c>
      <c r="E6" s="11">
        <f t="shared" si="0"/>
        <v>0</v>
      </c>
    </row>
    <row r="7" spans="1:5" x14ac:dyDescent="0.25">
      <c r="A7" s="9" t="s">
        <v>10</v>
      </c>
      <c r="B7" s="10">
        <v>50</v>
      </c>
      <c r="C7" s="10">
        <v>60</v>
      </c>
      <c r="D7" s="10">
        <f t="shared" si="1"/>
        <v>10</v>
      </c>
      <c r="E7" s="11">
        <f t="shared" si="0"/>
        <v>0.16666666666666666</v>
      </c>
    </row>
    <row r="8" spans="1:5" x14ac:dyDescent="0.25">
      <c r="A8" s="9" t="s">
        <v>11</v>
      </c>
      <c r="B8" s="10">
        <v>100</v>
      </c>
      <c r="C8" s="10">
        <v>90</v>
      </c>
      <c r="D8" s="10">
        <f t="shared" si="1"/>
        <v>-10</v>
      </c>
      <c r="E8" s="11">
        <f t="shared" si="0"/>
        <v>-0.1111111111111111</v>
      </c>
    </row>
    <row r="9" spans="1:5" x14ac:dyDescent="0.25">
      <c r="A9" s="9" t="s">
        <v>12</v>
      </c>
      <c r="B9" s="10">
        <v>100</v>
      </c>
      <c r="C9" s="10">
        <v>110</v>
      </c>
      <c r="D9" s="10">
        <f t="shared" si="1"/>
        <v>10</v>
      </c>
      <c r="E9" s="11">
        <f t="shared" si="0"/>
        <v>9.0909090909090912E-2</v>
      </c>
    </row>
    <row r="10" spans="1:5" x14ac:dyDescent="0.25">
      <c r="A10" s="9" t="s">
        <v>13</v>
      </c>
      <c r="B10" s="10">
        <v>50</v>
      </c>
      <c r="C10" s="10">
        <v>75</v>
      </c>
      <c r="D10" s="10">
        <f t="shared" si="1"/>
        <v>25</v>
      </c>
      <c r="E10" s="11">
        <f t="shared" si="0"/>
        <v>0.33333333333333331</v>
      </c>
    </row>
    <row r="11" spans="1:5" x14ac:dyDescent="0.25">
      <c r="A11" s="9" t="s">
        <v>14</v>
      </c>
      <c r="B11" s="10">
        <v>100</v>
      </c>
      <c r="C11" s="10">
        <v>130</v>
      </c>
      <c r="D11" s="10">
        <f t="shared" si="1"/>
        <v>30</v>
      </c>
      <c r="E11" s="11">
        <f t="shared" si="0"/>
        <v>0.23076923076923078</v>
      </c>
    </row>
    <row r="12" spans="1:5" ht="16.5" thickBot="1" x14ac:dyDescent="0.3">
      <c r="A12" s="12" t="s">
        <v>15</v>
      </c>
      <c r="B12" s="13">
        <v>25</v>
      </c>
      <c r="C12" s="13">
        <v>10</v>
      </c>
      <c r="D12" s="13">
        <f t="shared" si="1"/>
        <v>-15</v>
      </c>
      <c r="E12" s="14">
        <f t="shared" si="0"/>
        <v>-1.5</v>
      </c>
    </row>
    <row r="13" spans="1:5" ht="16.5" thickTop="1" x14ac:dyDescent="0.25">
      <c r="A13" s="15" t="s">
        <v>16</v>
      </c>
      <c r="B13" s="16">
        <f>SUM(B2:B12)</f>
        <v>2575</v>
      </c>
      <c r="C13" s="16">
        <f>SUM(C2:C12)</f>
        <v>2855</v>
      </c>
      <c r="D13" s="16">
        <f>SUM(C13-B13)</f>
        <v>280</v>
      </c>
      <c r="E13" s="17">
        <f t="shared" si="0"/>
        <v>9.8073555166374782E-2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
  <sheetViews>
    <sheetView topLeftCell="A7" workbookViewId="0"/>
  </sheetViews>
  <sheetFormatPr defaultRowHeight="15" x14ac:dyDescent="0.25"/>
  <cols>
    <col min="1" max="1" width="12.140625" bestFit="1" customWidth="1"/>
    <col min="2" max="2" width="11.5703125" bestFit="1" customWidth="1"/>
    <col min="3" max="3" width="10.5703125" bestFit="1" customWidth="1"/>
    <col min="4" max="12" width="11.5703125" bestFit="1" customWidth="1"/>
    <col min="13" max="13" width="10.5703125" bestFit="1" customWidth="1"/>
  </cols>
  <sheetData>
    <row r="2" spans="1:13" x14ac:dyDescent="0.25">
      <c r="A2" s="18" t="s">
        <v>26</v>
      </c>
      <c r="B2" s="18" t="s">
        <v>27</v>
      </c>
      <c r="C2" s="18" t="s">
        <v>28</v>
      </c>
      <c r="D2" s="18" t="s">
        <v>29</v>
      </c>
      <c r="E2" s="18" t="s">
        <v>30</v>
      </c>
      <c r="F2" s="18" t="s">
        <v>31</v>
      </c>
      <c r="G2" s="18" t="s">
        <v>32</v>
      </c>
      <c r="H2" s="18" t="s">
        <v>33</v>
      </c>
      <c r="I2" s="18" t="s">
        <v>34</v>
      </c>
      <c r="J2" s="18" t="s">
        <v>35</v>
      </c>
      <c r="K2" s="18" t="s">
        <v>36</v>
      </c>
      <c r="L2" s="18" t="s">
        <v>37</v>
      </c>
      <c r="M2" s="18" t="s">
        <v>38</v>
      </c>
    </row>
    <row r="3" spans="1:13" x14ac:dyDescent="0.25">
      <c r="A3" s="21" t="s">
        <v>39</v>
      </c>
      <c r="B3" s="22">
        <v>10250</v>
      </c>
      <c r="C3" s="22">
        <v>8650</v>
      </c>
      <c r="D3" s="22">
        <v>13477</v>
      </c>
      <c r="E3" s="22">
        <v>11456</v>
      </c>
      <c r="F3" s="22">
        <v>9520</v>
      </c>
      <c r="G3" s="22">
        <v>12563</v>
      </c>
      <c r="H3" s="22">
        <v>17250</v>
      </c>
      <c r="I3" s="22">
        <v>18520</v>
      </c>
      <c r="J3" s="22">
        <v>13420</v>
      </c>
      <c r="K3" s="22">
        <v>11230</v>
      </c>
      <c r="L3" s="22">
        <v>9850</v>
      </c>
      <c r="M3" s="22">
        <v>7500</v>
      </c>
    </row>
    <row r="4" spans="1:13" x14ac:dyDescent="0.25">
      <c r="A4" s="21" t="s">
        <v>40</v>
      </c>
      <c r="B4" s="22">
        <v>8520</v>
      </c>
      <c r="C4" s="22">
        <v>9500</v>
      </c>
      <c r="D4" s="22">
        <v>12556</v>
      </c>
      <c r="E4" s="22">
        <v>13444</v>
      </c>
      <c r="F4" s="22">
        <v>10520</v>
      </c>
      <c r="G4" s="22">
        <v>14000</v>
      </c>
      <c r="H4" s="22">
        <v>15850</v>
      </c>
      <c r="I4" s="22">
        <v>21520</v>
      </c>
      <c r="J4" s="22">
        <v>17523</v>
      </c>
      <c r="K4" s="22">
        <v>15400</v>
      </c>
      <c r="L4" s="22">
        <v>11230</v>
      </c>
      <c r="M4" s="22">
        <v>8560</v>
      </c>
    </row>
    <row r="5" spans="1:13" x14ac:dyDescent="0.25">
      <c r="A5" s="21" t="s">
        <v>41</v>
      </c>
      <c r="B5" s="22">
        <v>7450</v>
      </c>
      <c r="C5" s="22">
        <v>6850</v>
      </c>
      <c r="D5" s="22">
        <v>9520</v>
      </c>
      <c r="E5" s="22">
        <v>10630</v>
      </c>
      <c r="F5" s="22">
        <v>10250</v>
      </c>
      <c r="G5" s="22">
        <v>11789</v>
      </c>
      <c r="H5" s="22">
        <v>13560</v>
      </c>
      <c r="I5" s="22">
        <v>14725</v>
      </c>
      <c r="J5" s="22">
        <v>11530</v>
      </c>
      <c r="K5" s="22">
        <v>9850</v>
      </c>
      <c r="L5" s="22">
        <v>7850</v>
      </c>
      <c r="M5" s="22">
        <v>6995</v>
      </c>
    </row>
  </sheetData>
  <pageMargins left="0.7" right="0.7" top="0.75" bottom="0.75" header="0.3" footer="0.3"/>
  <pageSetup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
  <sheetViews>
    <sheetView workbookViewId="0"/>
  </sheetViews>
  <sheetFormatPr defaultRowHeight="15" x14ac:dyDescent="0.25"/>
  <cols>
    <col min="2" max="31" width="3.7109375" customWidth="1"/>
  </cols>
  <sheetData>
    <row r="1" spans="1:31" x14ac:dyDescent="0.25">
      <c r="A1" s="23" t="s">
        <v>42</v>
      </c>
      <c r="B1" s="23">
        <v>1</v>
      </c>
      <c r="C1" s="23">
        <v>2</v>
      </c>
      <c r="D1" s="23">
        <v>3</v>
      </c>
      <c r="E1" s="23">
        <v>4</v>
      </c>
      <c r="F1" s="23">
        <v>5</v>
      </c>
      <c r="G1" s="23">
        <v>6</v>
      </c>
      <c r="H1" s="23">
        <v>7</v>
      </c>
      <c r="I1" s="23">
        <v>8</v>
      </c>
      <c r="J1" s="23">
        <v>9</v>
      </c>
      <c r="K1" s="23">
        <v>10</v>
      </c>
      <c r="L1" s="23">
        <v>11</v>
      </c>
      <c r="M1" s="23">
        <v>12</v>
      </c>
      <c r="N1" s="23">
        <v>13</v>
      </c>
      <c r="O1" s="23">
        <v>14</v>
      </c>
      <c r="P1" s="23">
        <v>15</v>
      </c>
      <c r="Q1" s="23">
        <v>16</v>
      </c>
      <c r="R1" s="23">
        <v>17</v>
      </c>
      <c r="S1" s="23">
        <v>18</v>
      </c>
      <c r="T1" s="23">
        <v>19</v>
      </c>
      <c r="U1" s="23">
        <v>20</v>
      </c>
      <c r="V1" s="23">
        <v>21</v>
      </c>
      <c r="W1" s="23">
        <v>22</v>
      </c>
      <c r="X1" s="23">
        <v>23</v>
      </c>
      <c r="Y1" s="23">
        <v>24</v>
      </c>
      <c r="Z1" s="23">
        <v>25</v>
      </c>
      <c r="AA1" s="23">
        <v>26</v>
      </c>
      <c r="AB1" s="23">
        <v>27</v>
      </c>
      <c r="AC1" s="23">
        <v>28</v>
      </c>
      <c r="AD1" s="23">
        <v>29</v>
      </c>
      <c r="AE1" s="23">
        <v>30</v>
      </c>
    </row>
    <row r="2" spans="1:31" x14ac:dyDescent="0.25">
      <c r="A2" s="29" t="s">
        <v>43</v>
      </c>
      <c r="B2" s="29">
        <v>75</v>
      </c>
      <c r="C2" s="29">
        <v>76</v>
      </c>
      <c r="D2" s="29">
        <v>76</v>
      </c>
      <c r="E2" s="29">
        <v>76</v>
      </c>
      <c r="F2" s="29">
        <v>77</v>
      </c>
      <c r="G2" s="29">
        <v>77</v>
      </c>
      <c r="H2" s="29">
        <v>77</v>
      </c>
      <c r="I2" s="29">
        <v>77</v>
      </c>
      <c r="J2" s="29">
        <v>78</v>
      </c>
      <c r="K2" s="29">
        <v>78</v>
      </c>
      <c r="L2" s="29">
        <v>78</v>
      </c>
      <c r="M2" s="29">
        <v>79</v>
      </c>
      <c r="N2" s="29">
        <v>79</v>
      </c>
      <c r="O2" s="29">
        <v>79</v>
      </c>
      <c r="P2" s="29">
        <v>79</v>
      </c>
      <c r="Q2" s="29">
        <v>80</v>
      </c>
      <c r="R2" s="29">
        <v>80</v>
      </c>
      <c r="S2" s="29">
        <v>80</v>
      </c>
      <c r="T2" s="29">
        <v>80</v>
      </c>
      <c r="U2" s="29">
        <v>80</v>
      </c>
      <c r="V2" s="29">
        <v>81</v>
      </c>
      <c r="W2" s="29">
        <v>81</v>
      </c>
      <c r="X2" s="29">
        <v>81</v>
      </c>
      <c r="Y2" s="29">
        <v>81</v>
      </c>
      <c r="Z2" s="29">
        <v>81</v>
      </c>
      <c r="AA2" s="29">
        <v>82</v>
      </c>
      <c r="AB2" s="29">
        <v>82</v>
      </c>
      <c r="AC2" s="29">
        <v>82</v>
      </c>
      <c r="AD2" s="29">
        <v>82</v>
      </c>
      <c r="AE2" s="29">
        <v>82</v>
      </c>
    </row>
    <row r="3" spans="1:31" x14ac:dyDescent="0.25">
      <c r="A3" s="30" t="s">
        <v>44</v>
      </c>
      <c r="B3" s="30">
        <v>53</v>
      </c>
      <c r="C3" s="30">
        <v>53</v>
      </c>
      <c r="D3" s="30">
        <v>54</v>
      </c>
      <c r="E3" s="30">
        <v>54</v>
      </c>
      <c r="F3" s="30">
        <v>54</v>
      </c>
      <c r="G3" s="30">
        <v>55</v>
      </c>
      <c r="H3" s="30">
        <v>55</v>
      </c>
      <c r="I3" s="30">
        <v>55</v>
      </c>
      <c r="J3" s="30">
        <v>55</v>
      </c>
      <c r="K3" s="30">
        <v>56</v>
      </c>
      <c r="L3" s="30">
        <v>56</v>
      </c>
      <c r="M3" s="30">
        <v>56</v>
      </c>
      <c r="N3" s="30">
        <v>57</v>
      </c>
      <c r="O3" s="30">
        <v>57</v>
      </c>
      <c r="P3" s="30">
        <v>57</v>
      </c>
      <c r="Q3" s="30">
        <v>57</v>
      </c>
      <c r="R3" s="30">
        <v>58</v>
      </c>
      <c r="S3" s="30">
        <v>58</v>
      </c>
      <c r="T3" s="30">
        <v>58</v>
      </c>
      <c r="U3" s="30">
        <v>59</v>
      </c>
      <c r="V3" s="30">
        <v>59</v>
      </c>
      <c r="W3" s="30">
        <v>59</v>
      </c>
      <c r="X3" s="30">
        <v>59</v>
      </c>
      <c r="Y3" s="30">
        <v>60</v>
      </c>
      <c r="Z3" s="30">
        <v>60</v>
      </c>
      <c r="AA3" s="30">
        <v>60</v>
      </c>
      <c r="AB3" s="30">
        <v>60</v>
      </c>
      <c r="AC3" s="30">
        <v>60</v>
      </c>
      <c r="AD3" s="30">
        <v>61</v>
      </c>
      <c r="AE3" s="30">
        <v>61</v>
      </c>
    </row>
    <row r="4" spans="1:31" x14ac:dyDescent="0.25">
      <c r="A4" s="28" t="s">
        <v>45</v>
      </c>
      <c r="B4" s="28">
        <v>85</v>
      </c>
      <c r="C4" s="28">
        <v>77</v>
      </c>
      <c r="D4" s="28">
        <v>71</v>
      </c>
      <c r="E4" s="28">
        <v>83</v>
      </c>
      <c r="F4" s="28">
        <v>79</v>
      </c>
      <c r="G4" s="28">
        <v>76</v>
      </c>
      <c r="H4" s="28">
        <v>70</v>
      </c>
      <c r="I4" s="28">
        <v>67</v>
      </c>
      <c r="J4" s="28">
        <v>83</v>
      </c>
      <c r="K4" s="28">
        <v>77</v>
      </c>
      <c r="L4" s="28">
        <v>89</v>
      </c>
      <c r="M4" s="28">
        <v>77</v>
      </c>
      <c r="N4" s="28">
        <v>71</v>
      </c>
      <c r="O4" s="28">
        <v>70</v>
      </c>
      <c r="P4" s="28">
        <v>79</v>
      </c>
      <c r="Q4" s="28">
        <v>82</v>
      </c>
      <c r="R4" s="28">
        <v>84</v>
      </c>
      <c r="S4" s="28">
        <v>80</v>
      </c>
      <c r="T4" s="28">
        <v>85</v>
      </c>
      <c r="U4" s="28">
        <v>81</v>
      </c>
      <c r="V4" s="28">
        <v>85</v>
      </c>
      <c r="W4" s="28">
        <v>85</v>
      </c>
      <c r="X4" s="28">
        <v>87</v>
      </c>
      <c r="Y4" s="28">
        <v>84</v>
      </c>
      <c r="Z4" s="28">
        <v>84</v>
      </c>
      <c r="AA4" s="28">
        <v>87</v>
      </c>
      <c r="AB4" s="28">
        <v>85</v>
      </c>
      <c r="AC4" s="28">
        <v>82</v>
      </c>
      <c r="AD4" s="28">
        <v>75</v>
      </c>
      <c r="AE4" s="28">
        <v>75</v>
      </c>
    </row>
    <row r="5" spans="1:31" x14ac:dyDescent="0.25">
      <c r="A5" s="31" t="s">
        <v>46</v>
      </c>
      <c r="B5" s="31">
        <v>63</v>
      </c>
      <c r="C5" s="31">
        <v>57</v>
      </c>
      <c r="D5" s="31">
        <v>56</v>
      </c>
      <c r="E5" s="31">
        <v>57</v>
      </c>
      <c r="F5" s="31">
        <v>60</v>
      </c>
      <c r="G5" s="31">
        <v>55</v>
      </c>
      <c r="H5" s="31">
        <v>54</v>
      </c>
      <c r="I5" s="31">
        <v>58</v>
      </c>
      <c r="J5" s="31">
        <v>65</v>
      </c>
      <c r="K5" s="31">
        <v>58</v>
      </c>
      <c r="L5" s="31">
        <v>64</v>
      </c>
      <c r="M5" s="31">
        <v>62</v>
      </c>
      <c r="N5" s="31">
        <v>62</v>
      </c>
      <c r="O5" s="31">
        <v>60</v>
      </c>
      <c r="P5" s="31">
        <v>60</v>
      </c>
      <c r="Q5" s="31">
        <v>63</v>
      </c>
      <c r="R5" s="31">
        <v>64</v>
      </c>
      <c r="S5" s="31">
        <v>67</v>
      </c>
      <c r="T5" s="31">
        <v>66</v>
      </c>
      <c r="U5" s="31">
        <v>64</v>
      </c>
      <c r="V5" s="31">
        <v>67</v>
      </c>
      <c r="W5" s="31">
        <v>69</v>
      </c>
      <c r="X5" s="31">
        <v>69</v>
      </c>
      <c r="Y5" s="31">
        <v>65</v>
      </c>
      <c r="Z5" s="31">
        <v>62</v>
      </c>
      <c r="AA5" s="31">
        <v>69</v>
      </c>
      <c r="AB5" s="31">
        <v>72</v>
      </c>
      <c r="AC5" s="31">
        <v>63</v>
      </c>
      <c r="AD5" s="31">
        <v>59</v>
      </c>
      <c r="AE5" s="31">
        <v>56</v>
      </c>
    </row>
  </sheetData>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F43"/>
  <sheetViews>
    <sheetView workbookViewId="0"/>
  </sheetViews>
  <sheetFormatPr defaultRowHeight="15" x14ac:dyDescent="0.25"/>
  <cols>
    <col min="1" max="1" width="10.42578125" bestFit="1" customWidth="1"/>
    <col min="2" max="2" width="11.28515625" bestFit="1" customWidth="1"/>
    <col min="3" max="4" width="10.5703125" bestFit="1" customWidth="1"/>
    <col min="5" max="5" width="11.5703125" bestFit="1" customWidth="1"/>
    <col min="8" max="8" width="10.42578125" bestFit="1" customWidth="1"/>
  </cols>
  <sheetData>
    <row r="21" spans="1:5" x14ac:dyDescent="0.25">
      <c r="B21" s="24" t="s">
        <v>58</v>
      </c>
    </row>
    <row r="22" spans="1:5" x14ac:dyDescent="0.25">
      <c r="A22" s="24" t="s">
        <v>50</v>
      </c>
      <c r="B22" s="24" t="s">
        <v>51</v>
      </c>
      <c r="C22" s="24" t="s">
        <v>52</v>
      </c>
      <c r="D22" s="24" t="s">
        <v>53</v>
      </c>
      <c r="E22" s="24" t="s">
        <v>54</v>
      </c>
    </row>
    <row r="23" spans="1:5" x14ac:dyDescent="0.25">
      <c r="A23" t="s">
        <v>40</v>
      </c>
      <c r="B23" s="32">
        <v>18000</v>
      </c>
      <c r="C23" s="32">
        <v>16000</v>
      </c>
      <c r="D23" s="32">
        <v>31000</v>
      </c>
      <c r="E23" s="32">
        <v>17000</v>
      </c>
    </row>
    <row r="24" spans="1:5" ht="15.75" thickBot="1" x14ac:dyDescent="0.3">
      <c r="A24" t="s">
        <v>41</v>
      </c>
      <c r="B24" s="32">
        <v>80000</v>
      </c>
      <c r="C24" s="32">
        <v>95000</v>
      </c>
      <c r="D24" s="32">
        <v>75000</v>
      </c>
      <c r="E24" s="32">
        <v>100000</v>
      </c>
    </row>
    <row r="25" spans="1:5" ht="15.75" thickBot="1" x14ac:dyDescent="0.3">
      <c r="A25" s="40" t="s">
        <v>55</v>
      </c>
      <c r="B25" s="41">
        <v>20000</v>
      </c>
      <c r="C25" s="41">
        <v>15000</v>
      </c>
      <c r="D25" s="41">
        <v>-5000</v>
      </c>
      <c r="E25" s="42">
        <v>10000</v>
      </c>
    </row>
    <row r="26" spans="1:5" x14ac:dyDescent="0.25">
      <c r="A26" t="s">
        <v>56</v>
      </c>
      <c r="B26" s="32">
        <v>-15000</v>
      </c>
      <c r="C26" s="32">
        <v>0</v>
      </c>
      <c r="D26" s="32">
        <v>5000</v>
      </c>
      <c r="E26" s="32">
        <v>12000</v>
      </c>
    </row>
    <row r="27" spans="1:5" x14ac:dyDescent="0.25">
      <c r="A27" t="s">
        <v>57</v>
      </c>
      <c r="B27" s="32">
        <v>17000</v>
      </c>
      <c r="C27" s="32">
        <v>8000</v>
      </c>
      <c r="D27" s="32">
        <v>11000</v>
      </c>
      <c r="E27" s="32">
        <v>7000</v>
      </c>
    </row>
    <row r="39" spans="2:6" x14ac:dyDescent="0.25">
      <c r="F39" s="24"/>
    </row>
    <row r="41" spans="2:6" x14ac:dyDescent="0.25">
      <c r="B41" s="32"/>
      <c r="C41" s="32"/>
      <c r="D41" s="32"/>
      <c r="E41" s="32"/>
    </row>
    <row r="43" spans="2:6" x14ac:dyDescent="0.25">
      <c r="C43" s="24"/>
    </row>
  </sheetData>
  <dataValidations disablePrompts="1" count="1">
    <dataValidation type="list" allowBlank="1" showInputMessage="1" showErrorMessage="1" sqref="H39">
      <formula1>$A$23:$A$27</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I20" sqref="I20"/>
    </sheetView>
  </sheetViews>
  <sheetFormatPr defaultRowHeight="15" x14ac:dyDescent="0.25"/>
  <cols>
    <col min="1" max="1" width="10.42578125" bestFit="1" customWidth="1"/>
    <col min="2" max="2" width="11.28515625" bestFit="1" customWidth="1"/>
    <col min="3" max="4" width="10.5703125" bestFit="1" customWidth="1"/>
    <col min="5" max="5" width="11.5703125" bestFit="1" customWidth="1"/>
    <col min="6" max="6" width="4" customWidth="1"/>
    <col min="8" max="8" width="4.85546875" customWidth="1"/>
    <col min="9" max="9" width="10.42578125" bestFit="1" customWidth="1"/>
  </cols>
  <sheetData>
    <row r="2" spans="1:6" x14ac:dyDescent="0.25">
      <c r="B2" s="24" t="s">
        <v>58</v>
      </c>
    </row>
    <row r="3" spans="1:6" x14ac:dyDescent="0.25">
      <c r="A3" s="24" t="s">
        <v>50</v>
      </c>
      <c r="B3" s="24" t="s">
        <v>51</v>
      </c>
      <c r="C3" s="24" t="s">
        <v>52</v>
      </c>
      <c r="D3" s="24" t="s">
        <v>53</v>
      </c>
      <c r="E3" s="24" t="s">
        <v>54</v>
      </c>
      <c r="F3" s="24"/>
    </row>
    <row r="4" spans="1:6" x14ac:dyDescent="0.25">
      <c r="A4" t="s">
        <v>40</v>
      </c>
      <c r="B4" s="32">
        <v>18000</v>
      </c>
      <c r="C4" s="32">
        <v>16000</v>
      </c>
      <c r="D4" s="32">
        <v>31000</v>
      </c>
      <c r="E4" s="32">
        <v>17000</v>
      </c>
      <c r="F4" s="32"/>
    </row>
    <row r="5" spans="1:6" x14ac:dyDescent="0.25">
      <c r="A5" t="s">
        <v>41</v>
      </c>
      <c r="B5" s="32">
        <v>80000</v>
      </c>
      <c r="C5" s="32">
        <v>95000</v>
      </c>
      <c r="D5" s="32">
        <v>75000</v>
      </c>
      <c r="E5" s="32">
        <v>100000</v>
      </c>
      <c r="F5" s="32"/>
    </row>
    <row r="6" spans="1:6" x14ac:dyDescent="0.25">
      <c r="A6" t="s">
        <v>55</v>
      </c>
      <c r="B6" s="32">
        <v>20000</v>
      </c>
      <c r="C6" s="32">
        <v>15000</v>
      </c>
      <c r="D6" s="32">
        <v>-5000</v>
      </c>
      <c r="E6" s="32">
        <v>10000</v>
      </c>
      <c r="F6" s="32"/>
    </row>
    <row r="7" spans="1:6" x14ac:dyDescent="0.25">
      <c r="A7" t="s">
        <v>56</v>
      </c>
      <c r="B7" s="32">
        <v>-15000</v>
      </c>
      <c r="C7" s="32">
        <v>0</v>
      </c>
      <c r="D7" s="32">
        <v>5000</v>
      </c>
      <c r="E7" s="32">
        <v>12000</v>
      </c>
      <c r="F7" s="32"/>
    </row>
    <row r="8" spans="1:6" x14ac:dyDescent="0.25">
      <c r="A8" t="s">
        <v>57</v>
      </c>
      <c r="B8" s="32">
        <v>17000</v>
      </c>
      <c r="C8" s="32">
        <v>8000</v>
      </c>
      <c r="D8" s="32">
        <v>11000</v>
      </c>
      <c r="E8" s="32">
        <v>7000</v>
      </c>
      <c r="F8" s="32"/>
    </row>
    <row r="19" spans="1:9" ht="15.75" thickBot="1" x14ac:dyDescent="0.3"/>
    <row r="20" spans="1:9" ht="15.75" thickBot="1" x14ac:dyDescent="0.3">
      <c r="G20" s="24" t="s">
        <v>59</v>
      </c>
      <c r="I20" s="33" t="s">
        <v>55</v>
      </c>
    </row>
    <row r="21" spans="1:9" x14ac:dyDescent="0.25">
      <c r="A21" s="84" t="s">
        <v>61</v>
      </c>
      <c r="B21" s="84"/>
      <c r="C21" s="84"/>
      <c r="D21" s="84"/>
      <c r="E21" s="84"/>
    </row>
    <row r="22" spans="1:9" x14ac:dyDescent="0.25">
      <c r="A22" s="34" t="str">
        <f>I20</f>
        <v>Midwest</v>
      </c>
      <c r="B22" s="35">
        <f>INDEX($B$4:$E$8,MATCH($A$22,$A$4:$A$8,0),MATCH(B3,$B$3:$E$3,0))</f>
        <v>20000</v>
      </c>
      <c r="C22" s="35">
        <f t="shared" ref="C22:E22" si="0">INDEX($B$4:$E$8,MATCH($A$22,$A$4:$A$8,0),MATCH(C3,$B$3:$E$3,0))</f>
        <v>15000</v>
      </c>
      <c r="D22" s="35">
        <f t="shared" si="0"/>
        <v>-5000</v>
      </c>
      <c r="E22" s="35">
        <f t="shared" si="0"/>
        <v>10000</v>
      </c>
      <c r="F22" s="32"/>
    </row>
    <row r="24" spans="1:9" x14ac:dyDescent="0.25">
      <c r="A24" s="88" t="s">
        <v>60</v>
      </c>
      <c r="B24" s="89"/>
      <c r="C24" s="85" t="str">
        <f>"Profit/Loss for "&amp;I20&amp;" Region"</f>
        <v>Profit/Loss for Midwest Region</v>
      </c>
      <c r="D24" s="86"/>
      <c r="E24" s="87"/>
    </row>
  </sheetData>
  <mergeCells count="3">
    <mergeCell ref="A21:E21"/>
    <mergeCell ref="C24:E24"/>
    <mergeCell ref="A24:B24"/>
  </mergeCells>
  <dataValidations count="1">
    <dataValidation type="list" allowBlank="1" showInputMessage="1" showErrorMessage="1" sqref="I20">
      <formula1>$A$4:$A$8</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5" x14ac:dyDescent="0.25"/>
  <cols>
    <col min="3" max="3" width="11" customWidth="1"/>
  </cols>
  <sheetData>
    <row r="2" spans="2:3" x14ac:dyDescent="0.25">
      <c r="B2" t="s">
        <v>76</v>
      </c>
      <c r="C2" t="s">
        <v>77</v>
      </c>
    </row>
    <row r="3" spans="2:3" x14ac:dyDescent="0.25">
      <c r="B3" t="s">
        <v>27</v>
      </c>
      <c r="C3">
        <v>220</v>
      </c>
    </row>
    <row r="4" spans="2:3" x14ac:dyDescent="0.25">
      <c r="B4" t="s">
        <v>28</v>
      </c>
      <c r="C4">
        <v>210</v>
      </c>
    </row>
    <row r="5" spans="2:3" x14ac:dyDescent="0.25">
      <c r="B5" t="s">
        <v>29</v>
      </c>
      <c r="C5">
        <v>135</v>
      </c>
    </row>
    <row r="6" spans="2:3" x14ac:dyDescent="0.25">
      <c r="B6" t="s">
        <v>30</v>
      </c>
      <c r="C6">
        <v>185</v>
      </c>
    </row>
    <row r="7" spans="2:3" x14ac:dyDescent="0.25">
      <c r="B7" t="s">
        <v>31</v>
      </c>
      <c r="C7">
        <v>200</v>
      </c>
    </row>
    <row r="8" spans="2:3" x14ac:dyDescent="0.25">
      <c r="B8" t="s">
        <v>32</v>
      </c>
      <c r="C8">
        <v>260</v>
      </c>
    </row>
    <row r="9" spans="2:3" x14ac:dyDescent="0.25">
      <c r="B9" t="s">
        <v>33</v>
      </c>
      <c r="C9">
        <v>225</v>
      </c>
    </row>
  </sheetData>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RowHeight="15" x14ac:dyDescent="0.25"/>
  <cols>
    <col min="1" max="1" width="14.42578125" bestFit="1" customWidth="1"/>
    <col min="2" max="2" width="8" bestFit="1" customWidth="1"/>
    <col min="3" max="3" width="15.85546875" bestFit="1" customWidth="1"/>
    <col min="4" max="12" width="11.5703125" bestFit="1" customWidth="1"/>
    <col min="13" max="13" width="10.5703125" bestFit="1" customWidth="1"/>
  </cols>
  <sheetData>
    <row r="1" spans="1:3" x14ac:dyDescent="0.25">
      <c r="A1" s="18" t="s">
        <v>17</v>
      </c>
      <c r="B1" s="18" t="s">
        <v>18</v>
      </c>
      <c r="C1" s="18" t="s">
        <v>19</v>
      </c>
    </row>
    <row r="2" spans="1:3" x14ac:dyDescent="0.25">
      <c r="A2" s="19" t="s">
        <v>20</v>
      </c>
      <c r="B2" s="19">
        <v>6</v>
      </c>
      <c r="C2" s="20">
        <f>B2/24</f>
        <v>0.25</v>
      </c>
    </row>
    <row r="3" spans="1:3" x14ac:dyDescent="0.25">
      <c r="A3" s="19" t="s">
        <v>21</v>
      </c>
      <c r="B3" s="19">
        <v>6</v>
      </c>
      <c r="C3" s="20">
        <f t="shared" ref="C3:C7" si="0">B3/24</f>
        <v>0.25</v>
      </c>
    </row>
    <row r="4" spans="1:3" x14ac:dyDescent="0.25">
      <c r="A4" s="19" t="s">
        <v>22</v>
      </c>
      <c r="B4" s="19">
        <v>4</v>
      </c>
      <c r="C4" s="20">
        <f t="shared" si="0"/>
        <v>0.16666666666666666</v>
      </c>
    </row>
    <row r="5" spans="1:3" x14ac:dyDescent="0.25">
      <c r="A5" s="19" t="s">
        <v>23</v>
      </c>
      <c r="B5" s="19">
        <v>4</v>
      </c>
      <c r="C5" s="20">
        <f t="shared" si="0"/>
        <v>0.16666666666666666</v>
      </c>
    </row>
    <row r="6" spans="1:3" x14ac:dyDescent="0.25">
      <c r="A6" s="19" t="s">
        <v>24</v>
      </c>
      <c r="B6" s="19">
        <v>2</v>
      </c>
      <c r="C6" s="20">
        <f t="shared" si="0"/>
        <v>8.3333333333333329E-2</v>
      </c>
    </row>
    <row r="7" spans="1:3" x14ac:dyDescent="0.25">
      <c r="A7" s="19" t="s">
        <v>25</v>
      </c>
      <c r="B7" s="19">
        <v>2</v>
      </c>
      <c r="C7" s="20">
        <f t="shared" si="0"/>
        <v>8.3333333333333329E-2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Introduction</vt:lpstr>
      <vt:lpstr>January Budget for Editing</vt:lpstr>
      <vt:lpstr>January Budget Example</vt:lpstr>
      <vt:lpstr>Sales Tracking</vt:lpstr>
      <vt:lpstr>Temperature Data</vt:lpstr>
      <vt:lpstr>Static Chart</vt:lpstr>
      <vt:lpstr>Dynamic Chart</vt:lpstr>
      <vt:lpstr>Chart from Excel Table</vt:lpstr>
      <vt:lpstr>Pie Chart</vt:lpstr>
      <vt:lpstr>Sorted Bar Chart</vt:lpstr>
      <vt:lpstr>Stock chart</vt:lpstr>
      <vt:lpstr>Stacked Column</vt:lpstr>
      <vt:lpstr>100% Stacked Bar</vt:lpstr>
      <vt:lpstr>Scatter Chart</vt:lpstr>
      <vt:lpstr>Area Chart</vt:lpstr>
      <vt:lpstr>Bubble Chart</vt:lpstr>
      <vt:lpstr>Hierarchy Charts</vt:lpstr>
      <vt:lpstr>Radar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Barton</dc:creator>
  <cp:lastModifiedBy>Jim Barton</cp:lastModifiedBy>
  <dcterms:created xsi:type="dcterms:W3CDTF">2016-09-27T21:13:07Z</dcterms:created>
  <dcterms:modified xsi:type="dcterms:W3CDTF">2019-06-06T17:00:26Z</dcterms:modified>
</cp:coreProperties>
</file>